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25" yWindow="65386" windowWidth="15270" windowHeight="6630" tabRatio="882" firstSheet="4" activeTab="7"/>
  </bookViews>
  <sheets>
    <sheet name="收支总表" sheetId="1" r:id="rId1"/>
    <sheet name="收入总表" sheetId="2" r:id="rId2"/>
    <sheet name="支出总表" sheetId="3" r:id="rId3"/>
    <sheet name="财政拨款收支总表" sheetId="4" r:id="rId4"/>
    <sheet name="一般公共预算支出明细表" sheetId="5" r:id="rId5"/>
    <sheet name="一般公共预算基本支出明细表" sheetId="6" r:id="rId6"/>
    <sheet name="一般公共预算拨款“三公”经费及会议费、培训费支出预算表" sheetId="7" r:id="rId7"/>
    <sheet name="政府性基金收支表" sheetId="8" r:id="rId8"/>
    <sheet name="Sheet1" sheetId="9" r:id="rId9"/>
  </sheets>
  <definedNames>
    <definedName name="_xlnm.Print_Titles" localSheetId="3">'财政拨款收支总表'!$1:$5</definedName>
    <definedName name="_xlnm.Print_Titles" localSheetId="1">'收入总表'!$1:$5</definedName>
    <definedName name="_xlnm.Print_Titles" localSheetId="0">'收支总表'!$1:$5</definedName>
    <definedName name="_xlnm.Print_Titles" localSheetId="6">'一般公共预算拨款“三公”经费及会议费、培训费支出预算表'!$1:$7</definedName>
    <definedName name="_xlnm.Print_Titles" localSheetId="5">'一般公共预算基本支出明细表'!$1:$5</definedName>
    <definedName name="_xlnm.Print_Titles" localSheetId="4">'一般公共预算支出明细表'!$1:$5</definedName>
    <definedName name="_xlnm.Print_Titles" localSheetId="7">'政府性基金收支表'!$1:$4</definedName>
    <definedName name="_xlnm.Print_Titles" localSheetId="2">'支出总表'!$1:$5</definedName>
  </definedNames>
  <calcPr fullCalcOnLoad="1"/>
</workbook>
</file>

<file path=xl/sharedStrings.xml><?xml version="1.0" encoding="utf-8"?>
<sst xmlns="http://schemas.openxmlformats.org/spreadsheetml/2006/main" count="413" uniqueCount="281">
  <si>
    <t>收入支出决算表</t>
  </si>
  <si>
    <t>公开01表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</si>
  <si>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</si>
  <si>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</si>
  <si>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</si>
  <si>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</si>
  <si>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</si>
  <si>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</si>
  <si>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</si>
  <si>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</si>
  <si>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</si>
  <si>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</si>
  <si>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</si>
  <si>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</si>
  <si>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</si>
  <si>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</si>
  <si>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</si>
  <si>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</si>
  <si>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</si>
  <si>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</si>
  <si>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</si>
  <si>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</si>
  <si>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</si>
  <si>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</si>
  <si>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</si>
  <si>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</si>
  <si>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</si>
  <si>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</si>
  <si>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</si>
  <si>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</si>
  <si>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</si>
  <si>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</si>
  <si>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</si>
  <si>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</si>
  <si>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</si>
  <si>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</si>
  <si>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</si>
  <si>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</si>
  <si>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</si>
  <si>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</si>
  <si>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</si>
  <si>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</si>
  <si>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</si>
  <si>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</si>
  <si>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</si>
  <si>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</si>
  <si>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</si>
  <si>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</si>
  <si>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</si>
  <si>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</si>
  <si>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</si>
  <si>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</si>
  <si>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</si>
  <si>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</si>
  <si>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</si>
  <si>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</si>
  <si>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</si>
  <si>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</si>
  <si>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</si>
  <si>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</si>
  <si>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</si>
  <si>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</si>
  <si>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</si>
  <si>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20106</t>
  </si>
  <si>
    <t>财政事务</t>
  </si>
  <si>
    <t>2010601</t>
  </si>
  <si>
    <t xml:space="preserve">  行政运行</t>
  </si>
  <si>
    <t>2010602</t>
  </si>
  <si>
    <t xml:space="preserve">  一般行政管理事务</t>
  </si>
  <si>
    <t>2010603</t>
  </si>
  <si>
    <t xml:space="preserve">  机关服务</t>
  </si>
  <si>
    <t>2010604</t>
  </si>
  <si>
    <t xml:space="preserve">  预算改革业务</t>
  </si>
  <si>
    <t>2010605</t>
  </si>
  <si>
    <t xml:space="preserve">  财政国库业务</t>
  </si>
  <si>
    <t>2010607</t>
  </si>
  <si>
    <t xml:space="preserve">  信息化建设</t>
  </si>
  <si>
    <t>2010650</t>
  </si>
  <si>
    <t xml:space="preserve">  事业运行</t>
  </si>
  <si>
    <t>2010699</t>
  </si>
  <si>
    <t xml:space="preserve">  其他财政事务支出</t>
  </si>
  <si>
    <t>205</t>
  </si>
  <si>
    <t>教育支出</t>
  </si>
  <si>
    <t>20502</t>
  </si>
  <si>
    <t>普通教育</t>
  </si>
  <si>
    <t>2050201</t>
  </si>
  <si>
    <t xml:space="preserve">  学前教育</t>
  </si>
  <si>
    <t>20508</t>
  </si>
  <si>
    <t>进修及培训</t>
  </si>
  <si>
    <t>2050803</t>
  </si>
  <si>
    <t xml:space="preserve">  培训支出</t>
  </si>
  <si>
    <t>208</t>
  </si>
  <si>
    <t>社会保障和就业支出</t>
  </si>
  <si>
    <t>20805</t>
  </si>
  <si>
    <t>行政事业单位离退休</t>
  </si>
  <si>
    <t>2080501</t>
  </si>
  <si>
    <t xml:space="preserve">  归口管理的行政单位离退休</t>
  </si>
  <si>
    <t>2080502</t>
  </si>
  <si>
    <t xml:space="preserve">  事业单位离退休</t>
  </si>
  <si>
    <t>2080599</t>
  </si>
  <si>
    <t xml:space="preserve">  其他行政事业单位离退休支出</t>
  </si>
  <si>
    <t>20811</t>
  </si>
  <si>
    <t>残疾人事业</t>
  </si>
  <si>
    <t>2081105</t>
  </si>
  <si>
    <t xml:space="preserve">  残疾人就业和扶贫</t>
  </si>
  <si>
    <t>210</t>
  </si>
  <si>
    <t>医疗卫生与计划生育支出</t>
  </si>
  <si>
    <t>21005</t>
  </si>
  <si>
    <t>医疗保障</t>
  </si>
  <si>
    <t>212</t>
  </si>
  <si>
    <t>城乡社区支出</t>
  </si>
  <si>
    <t>21212</t>
  </si>
  <si>
    <t>新增建设用地土地有偿使用费及对应专项债务收入安排的支出</t>
  </si>
  <si>
    <t>2121203</t>
  </si>
  <si>
    <t xml:space="preserve">  土地整理支出</t>
  </si>
  <si>
    <t>213</t>
  </si>
  <si>
    <t>农林水支出</t>
  </si>
  <si>
    <t>21303</t>
  </si>
  <si>
    <t>水利</t>
  </si>
  <si>
    <t>2130399</t>
  </si>
  <si>
    <t xml:space="preserve">  其他水利支出</t>
  </si>
  <si>
    <t>21306</t>
  </si>
  <si>
    <t>农业综合开发</t>
  </si>
  <si>
    <t>2130601</t>
  </si>
  <si>
    <t xml:space="preserve">  机构运行</t>
  </si>
  <si>
    <t>2130699</t>
  </si>
  <si>
    <t xml:space="preserve">  其他农业综合开发支出</t>
  </si>
  <si>
    <t>217</t>
  </si>
  <si>
    <t>金融支出</t>
  </si>
  <si>
    <t>21799</t>
  </si>
  <si>
    <t>其他金融支出</t>
  </si>
  <si>
    <t>2179901</t>
  </si>
  <si>
    <t xml:space="preserve">  其他金融支出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</si>
  <si>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</si>
  <si>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</si>
  <si>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</si>
  <si>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</si>
  <si>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</si>
  <si>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</si>
  <si>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</si>
  <si>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</si>
  <si>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</si>
  <si>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2100501</t>
  </si>
  <si>
    <t xml:space="preserve">  行政单位医疗</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</si>
  <si>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</si>
  <si>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</si>
  <si>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</si>
  <si>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</si>
  <si>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</si>
  <si>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</si>
  <si>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</si>
  <si>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</si>
  <si>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</si>
  <si>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</si>
  <si>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</si>
  <si>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</si>
  <si>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</si>
  <si>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</si>
  <si>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</si>
  <si>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</si>
  <si>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</si>
  <si>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</si>
  <si>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</si>
  <si>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</si>
  <si>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</si>
  <si>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注：本表反映部门本年度一般公共预算财政拨款实际支出情况。</t>
  </si>
  <si>
    <t>一般公共预算财政拨款基本支出决算表</t>
  </si>
  <si>
    <t>公开06表</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</si>
  <si>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</si>
  <si>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</si>
  <si>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</si>
  <si>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</si>
  <si>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</si>
  <si>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</si>
  <si>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</si>
  <si>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</si>
  <si>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</si>
  <si>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</si>
  <si>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</si>
  <si>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</si>
  <si>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</si>
  <si>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</si>
  <si>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</si>
  <si>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</si>
  <si>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</si>
  <si>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</si>
  <si>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</si>
  <si>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</si>
  <si>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</si>
  <si>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</si>
  <si>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</si>
  <si>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</si>
  <si>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</si>
  <si>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</si>
  <si>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</si>
  <si>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</si>
  <si>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</si>
  <si>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</si>
  <si>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</si>
  <si>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</si>
  <si>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</si>
  <si>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</si>
  <si>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</si>
  <si>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</si>
  <si>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</si>
  <si>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</si>
  <si>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</si>
  <si>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</si>
  <si>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</si>
  <si>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</si>
  <si>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</si>
  <si>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</si>
  <si>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</si>
  <si>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</si>
  <si>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</si>
  <si>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</si>
  <si>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</si>
  <si>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</si>
  <si>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</si>
  <si>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</si>
  <si>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</si>
  <si>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</si>
  <si>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</si>
  <si>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</si>
  <si>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</si>
  <si>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</si>
  <si>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</si>
  <si>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</si>
  <si>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</si>
  <si>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</si>
  <si>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</si>
  <si>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</si>
  <si>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30309</t>
  </si>
  <si>
    <t xml:space="preserve">  奖励金</t>
  </si>
  <si>
    <t xml:space="preserve">  30311</t>
  </si>
  <si>
    <t xml:space="preserve">  30399</t>
  </si>
  <si>
    <t xml:space="preserve">  其他对个人和家庭的补助支出</t>
  </si>
  <si>
    <t>注：本表反映部门本年度一般公共预算财政拨款基本支出明细情况。</t>
  </si>
  <si>
    <t>一般公共预算财政拨款“三公”经费、会议费、培训费支出决算表</t>
  </si>
  <si>
    <t>公开07表</t>
  </si>
  <si>
    <t>一般公共预算财政拨款安排的“三公”经费</t>
  </si>
  <si>
    <t>会议费</t>
  </si>
  <si>
    <t>培训费</t>
  </si>
  <si>
    <t>因公出国（境）费用</t>
  </si>
  <si>
    <t>公务接待费</t>
  </si>
  <si>
    <t>公务用车购置及运行维护费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</si>
  <si>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</si>
  <si>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</si>
  <si>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</si>
  <si>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</si>
  <si>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</si>
  <si>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</si>
  <si>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</si>
  <si>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</si>
  <si>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</si>
  <si>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经济分类科目编码</t>
  </si>
  <si>
    <t>公务用车购置费</t>
  </si>
  <si>
    <t>公务用车运行维护费</t>
  </si>
  <si>
    <t>编制部门：宝鸡市残疾人联合会</t>
  </si>
  <si>
    <t>229</t>
  </si>
  <si>
    <t>22960</t>
  </si>
  <si>
    <t>2296006</t>
  </si>
  <si>
    <t>其他支出</t>
  </si>
  <si>
    <t xml:space="preserve">  用于残疾人事业的彩票公益金支出</t>
  </si>
  <si>
    <t>彩票公益金及对应专项债务收入安排的支出</t>
  </si>
  <si>
    <r>
      <t>210050</t>
    </r>
    <r>
      <rPr>
        <sz val="9"/>
        <rFont val="宋体"/>
        <family val="0"/>
      </rPr>
      <t>1</t>
    </r>
  </si>
  <si>
    <t xml:space="preserve">  行政单位医疗</t>
  </si>
  <si>
    <r>
      <t>2</t>
    </r>
    <r>
      <rPr>
        <sz val="9"/>
        <rFont val="宋体"/>
        <family val="0"/>
      </rPr>
      <t>0811</t>
    </r>
  </si>
  <si>
    <t>残疾人事业</t>
  </si>
  <si>
    <r>
      <t>2</t>
    </r>
    <r>
      <rPr>
        <sz val="9"/>
        <rFont val="宋体"/>
        <family val="0"/>
      </rPr>
      <t>081101</t>
    </r>
  </si>
  <si>
    <t>2081104</t>
  </si>
  <si>
    <t>2081105</t>
  </si>
  <si>
    <r>
      <t>2</t>
    </r>
    <r>
      <rPr>
        <sz val="9"/>
        <rFont val="宋体"/>
        <family val="0"/>
      </rPr>
      <t>0899</t>
    </r>
  </si>
  <si>
    <r>
      <t>2</t>
    </r>
    <r>
      <rPr>
        <sz val="9"/>
        <rFont val="宋体"/>
        <family val="0"/>
      </rPr>
      <t>089901</t>
    </r>
  </si>
  <si>
    <t>其他社会保障和就业支出</t>
  </si>
  <si>
    <t xml:space="preserve">  其他社会保障和就业支出</t>
  </si>
  <si>
    <t>2081199</t>
  </si>
  <si>
    <t xml:space="preserve">  行政运行</t>
  </si>
  <si>
    <t xml:space="preserve">  残疾人康复</t>
  </si>
  <si>
    <t xml:space="preserve">  残疾人就业和扶贫</t>
  </si>
  <si>
    <t xml:space="preserve">  其他残疾人事业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</si>
</sst>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 numFmtId="182" formatCode="0.0_ "/>
  </numFmts>
  <fonts count="27">
    <font>
      <sz val="9"/>
      <name val="宋体"/>
      <family val="0"/>
    </font>
    <font>
      <sz val="12"/>
      <name val="宋体"/>
      <family val="0"/>
    </font>
    <font>
      <b/>
      <sz val="20"/>
      <name val="宋体"/>
      <family val="0"/>
    </font>
    <font>
      <b/>
      <sz val="10"/>
      <name val="宋体"/>
      <family val="0"/>
    </font>
    <font>
      <sz val="10"/>
      <name val="宋体"/>
      <family val="0"/>
    </font>
    <font>
      <sz val="6"/>
      <name val="宋体"/>
      <family val="0"/>
    </font>
    <font>
      <b/>
      <sz val="9"/>
      <name val="宋体"/>
      <family val="0"/>
    </font>
    <font>
      <sz val="8"/>
      <name val="宋体"/>
      <family val="0"/>
    </font>
    <font>
      <sz val="11"/>
      <color indexed="9"/>
      <name val="宋体"/>
      <family val="0"/>
    </font>
    <font>
      <u val="single"/>
      <sz val="11"/>
      <color indexed="12"/>
      <name val="宋体"/>
      <family val="0"/>
    </font>
    <font>
      <sz val="11"/>
      <color indexed="8"/>
      <name val="宋体"/>
      <family val="0"/>
    </font>
    <font>
      <sz val="11"/>
      <color indexed="16"/>
      <name val="宋体"/>
      <family val="0"/>
    </font>
    <font>
      <b/>
      <sz val="18"/>
      <color indexed="54"/>
      <name val="宋体"/>
      <family val="0"/>
    </font>
    <font>
      <sz val="11"/>
      <color indexed="62"/>
      <name val="宋体"/>
      <family val="0"/>
    </font>
    <font>
      <u val="single"/>
      <sz val="11"/>
      <color indexed="20"/>
      <name val="宋体"/>
      <family val="0"/>
    </font>
    <font>
      <sz val="11"/>
      <color indexed="53"/>
      <name val="宋体"/>
      <family val="0"/>
    </font>
    <font>
      <b/>
      <sz val="11"/>
      <color indexed="9"/>
      <name val="宋体"/>
      <family val="0"/>
    </font>
    <font>
      <b/>
      <sz val="11"/>
      <color indexed="54"/>
      <name val="宋体"/>
      <family val="0"/>
    </font>
    <font>
      <i/>
      <sz val="11"/>
      <color indexed="23"/>
      <name val="宋体"/>
      <family val="0"/>
    </font>
    <font>
      <sz val="11"/>
      <color indexed="19"/>
      <name val="宋体"/>
      <family val="0"/>
    </font>
    <font>
      <b/>
      <sz val="11"/>
      <color indexed="53"/>
      <name val="宋体"/>
      <family val="0"/>
    </font>
    <font>
      <sz val="11"/>
      <color indexed="10"/>
      <name val="宋体"/>
      <family val="0"/>
    </font>
    <font>
      <sz val="11"/>
      <color indexed="17"/>
      <name val="宋体"/>
      <family val="0"/>
    </font>
    <font>
      <b/>
      <sz val="11"/>
      <color indexed="63"/>
      <name val="宋体"/>
      <family val="0"/>
    </font>
    <font>
      <b/>
      <sz val="13"/>
      <color indexed="54"/>
      <name val="宋体"/>
      <family val="0"/>
    </font>
    <font>
      <b/>
      <sz val="11"/>
      <color indexed="8"/>
      <name val="宋体"/>
      <family val="0"/>
    </font>
    <font>
      <b/>
      <sz val="15"/>
      <color indexed="54"/>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1" applyNumberFormat="0" applyFill="0" applyAlignment="0" applyProtection="0"/>
    <xf numFmtId="0" fontId="24"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1" fillId="12" borderId="0" applyNumberFormat="0" applyBorder="0" applyAlignment="0" applyProtection="0"/>
    <xf numFmtId="0" fontId="9" fillId="0" borderId="0" applyNumberFormat="0" applyFill="0" applyBorder="0" applyAlignment="0" applyProtection="0"/>
    <xf numFmtId="0" fontId="22" fillId="6" borderId="0" applyNumberFormat="0" applyBorder="0" applyAlignment="0" applyProtection="0"/>
    <xf numFmtId="0" fontId="25"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4" borderId="4" applyNumberFormat="0" applyAlignment="0" applyProtection="0"/>
    <xf numFmtId="0" fontId="16" fillId="13" borderId="5" applyNumberFormat="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5"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9" fillId="9" borderId="0" applyNumberFormat="0" applyBorder="0" applyAlignment="0" applyProtection="0"/>
    <xf numFmtId="0" fontId="23" fillId="4" borderId="7" applyNumberFormat="0" applyAlignment="0" applyProtection="0"/>
    <xf numFmtId="0" fontId="13" fillId="7" borderId="4" applyNumberFormat="0" applyAlignment="0" applyProtection="0"/>
    <xf numFmtId="0" fontId="14" fillId="0" borderId="0" applyNumberFormat="0" applyFill="0" applyBorder="0" applyAlignment="0" applyProtection="0"/>
    <xf numFmtId="0" fontId="0" fillId="3" borderId="8" applyNumberFormat="0" applyFont="0" applyAlignment="0" applyProtection="0"/>
  </cellStyleXfs>
  <cellXfs count="10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3" fillId="0" borderId="9"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right" vertical="center" wrapText="1"/>
    </xf>
    <xf numFmtId="181"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49" fontId="5" fillId="0" borderId="9" xfId="0" applyNumberFormat="1" applyFont="1" applyFill="1" applyBorder="1" applyAlignment="1" applyProtection="1">
      <alignment horizontal="left" vertical="center"/>
      <protection/>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horizontal="right" vertical="center"/>
      <protection/>
    </xf>
    <xf numFmtId="0" fontId="4" fillId="0" borderId="0" xfId="0" applyFont="1" applyAlignment="1">
      <alignment/>
    </xf>
    <xf numFmtId="0" fontId="2" fillId="0" borderId="0" xfId="0" applyFont="1" applyFill="1" applyAlignment="1">
      <alignment vertical="center"/>
    </xf>
    <xf numFmtId="0" fontId="0" fillId="0" borderId="9" xfId="0" applyFont="1" applyFill="1" applyBorder="1" applyAlignment="1">
      <alignment/>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lignment horizontal="left"/>
    </xf>
    <xf numFmtId="0" fontId="4" fillId="0" borderId="0" xfId="0" applyFont="1" applyBorder="1" applyAlignment="1">
      <alignment horizontal="left"/>
    </xf>
    <xf numFmtId="49" fontId="0" fillId="0" borderId="14"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4" fillId="0" borderId="1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5"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NumberFormat="1" applyFont="1" applyFill="1" applyBorder="1" applyAlignment="1">
      <alignment horizontal="left"/>
    </xf>
    <xf numFmtId="49" fontId="0" fillId="0" borderId="9" xfId="0" applyNumberFormat="1" applyFill="1" applyBorder="1" applyAlignment="1" applyProtection="1">
      <alignment horizontal="left" vertical="center"/>
      <protection/>
    </xf>
    <xf numFmtId="49" fontId="7" fillId="0" borderId="9"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181" fontId="4" fillId="0" borderId="9" xfId="0" applyNumberFormat="1" applyFont="1" applyFill="1" applyBorder="1" applyAlignment="1">
      <alignment horizontal="center" vertical="center"/>
    </xf>
    <xf numFmtId="181" fontId="3" fillId="0" borderId="9"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1">
      <selection activeCell="D32" sqref="D3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69" t="s">
        <v>0</v>
      </c>
      <c r="B1" s="69"/>
      <c r="C1" s="69"/>
      <c r="D1" s="69"/>
      <c r="E1" s="67"/>
      <c r="F1" s="67"/>
    </row>
    <row r="2" spans="1:5" ht="13.5" customHeight="1">
      <c r="A2" s="1"/>
      <c r="B2" s="1"/>
      <c r="C2" s="1"/>
      <c r="D2" s="2" t="s">
        <v>1</v>
      </c>
      <c r="E2" s="1"/>
    </row>
    <row r="3" spans="1:5" ht="15.75" customHeight="1">
      <c r="A3" s="70" t="s">
        <v>258</v>
      </c>
      <c r="B3" s="70"/>
      <c r="C3" s="4"/>
      <c r="D3" s="2" t="s">
        <v>2</v>
      </c>
      <c r="E3" s="4"/>
    </row>
    <row r="4" spans="1:4" ht="27" customHeight="1">
      <c r="A4" s="71" t="s">
        <v>3</v>
      </c>
      <c r="B4" s="72"/>
      <c r="C4" s="73" t="s">
        <v>4</v>
      </c>
      <c r="D4" s="73"/>
    </row>
    <row r="5" spans="1:4" s="66" customFormat="1" ht="24" customHeight="1">
      <c r="A5" s="9" t="s">
        <v>5</v>
      </c>
      <c r="B5" s="9" t="s">
        <v>6</v>
      </c>
      <c r="C5" s="9" t="s">
        <v>7</v>
      </c>
      <c r="D5" s="9" t="s">
        <v>6</v>
      </c>
    </row>
    <row r="6" spans="1:4" ht="15" customHeight="1">
      <c r="A6" s="16" t="s">
        <v>8</v>
      </c>
      <c r="B6" s="43">
        <v>2167.59</v>
      </c>
      <c r="C6" s="17" t="s">
        <v>9</v>
      </c>
      <c r="D6" s="44"/>
    </row>
    <row r="7" spans="1:4" ht="15" customHeight="1">
      <c r="A7" s="16" t="s">
        <v>10</v>
      </c>
      <c r="B7" s="43">
        <v>1973.59</v>
      </c>
      <c r="C7" s="17" t="s">
        <v>11</v>
      </c>
      <c r="D7" s="44"/>
    </row>
    <row r="8" spans="1:4" ht="15" customHeight="1">
      <c r="A8" s="16" t="s">
        <v>12</v>
      </c>
      <c r="B8" s="43">
        <v>194</v>
      </c>
      <c r="C8" s="17" t="s">
        <v>13</v>
      </c>
      <c r="D8" s="44"/>
    </row>
    <row r="9" spans="1:4" ht="15" customHeight="1">
      <c r="A9" s="16" t="s">
        <v>14</v>
      </c>
      <c r="B9" s="43">
        <v>0</v>
      </c>
      <c r="C9" s="17" t="s">
        <v>15</v>
      </c>
      <c r="D9" s="44"/>
    </row>
    <row r="10" spans="1:4" ht="15" customHeight="1">
      <c r="A10" s="16" t="s">
        <v>16</v>
      </c>
      <c r="B10" s="43">
        <v>0</v>
      </c>
      <c r="C10" s="17" t="s">
        <v>17</v>
      </c>
      <c r="D10" s="44"/>
    </row>
    <row r="11" spans="1:4" ht="15" customHeight="1">
      <c r="A11" s="16" t="s">
        <v>18</v>
      </c>
      <c r="B11" s="43"/>
      <c r="C11" s="17" t="s">
        <v>19</v>
      </c>
      <c r="D11" s="44"/>
    </row>
    <row r="12" spans="1:4" ht="15" customHeight="1">
      <c r="A12" s="16" t="s">
        <v>20</v>
      </c>
      <c r="B12" s="43"/>
      <c r="C12" s="17" t="s">
        <v>21</v>
      </c>
      <c r="D12" s="44"/>
    </row>
    <row r="13" spans="1:4" ht="15" customHeight="1">
      <c r="A13" s="16" t="s">
        <v>22</v>
      </c>
      <c r="B13" s="43"/>
      <c r="C13" s="17" t="s">
        <v>23</v>
      </c>
      <c r="D13" s="44">
        <v>4261.95</v>
      </c>
    </row>
    <row r="14" spans="1:4" ht="15" customHeight="1">
      <c r="A14" s="18" t="s">
        <v>24</v>
      </c>
      <c r="B14" s="43">
        <v>0</v>
      </c>
      <c r="C14" s="17" t="s">
        <v>25</v>
      </c>
      <c r="D14" s="44">
        <v>13.82</v>
      </c>
    </row>
    <row r="15" spans="1:4" ht="15" customHeight="1">
      <c r="A15" s="18" t="s">
        <v>26</v>
      </c>
      <c r="B15" s="44"/>
      <c r="C15" s="17" t="s">
        <v>27</v>
      </c>
      <c r="D15" s="44"/>
    </row>
    <row r="16" spans="1:4" ht="15" customHeight="1">
      <c r="A16" s="68"/>
      <c r="B16" s="44"/>
      <c r="C16" s="17" t="s">
        <v>28</v>
      </c>
      <c r="D16" s="44"/>
    </row>
    <row r="17" spans="1:4" ht="15" customHeight="1">
      <c r="A17" s="18"/>
      <c r="B17" s="48"/>
      <c r="C17" s="17" t="s">
        <v>29</v>
      </c>
      <c r="D17" s="44"/>
    </row>
    <row r="18" spans="1:4" ht="15" customHeight="1">
      <c r="A18" s="18"/>
      <c r="B18" s="49"/>
      <c r="C18" s="17" t="s">
        <v>30</v>
      </c>
      <c r="D18" s="44"/>
    </row>
    <row r="19" spans="1:4" ht="15" customHeight="1">
      <c r="A19" s="68"/>
      <c r="B19" s="48"/>
      <c r="C19" s="17" t="s">
        <v>31</v>
      </c>
      <c r="D19" s="44"/>
    </row>
    <row r="20" spans="1:4" ht="15" customHeight="1">
      <c r="A20" s="68"/>
      <c r="B20" s="48"/>
      <c r="C20" s="17" t="s">
        <v>32</v>
      </c>
      <c r="D20" s="44"/>
    </row>
    <row r="21" spans="1:4" ht="15" customHeight="1">
      <c r="A21" s="20"/>
      <c r="B21" s="48"/>
      <c r="C21" s="17" t="s">
        <v>33</v>
      </c>
      <c r="D21" s="44"/>
    </row>
    <row r="22" spans="1:4" ht="15" customHeight="1">
      <c r="A22" s="20"/>
      <c r="B22" s="48"/>
      <c r="C22" s="17" t="s">
        <v>34</v>
      </c>
      <c r="D22" s="44"/>
    </row>
    <row r="23" spans="1:4" ht="15" customHeight="1">
      <c r="A23" s="20"/>
      <c r="B23" s="48"/>
      <c r="C23" s="17" t="s">
        <v>35</v>
      </c>
      <c r="D23" s="44"/>
    </row>
    <row r="24" spans="1:4" ht="15" customHeight="1">
      <c r="A24" s="20"/>
      <c r="B24" s="48"/>
      <c r="C24" s="17" t="s">
        <v>36</v>
      </c>
      <c r="D24" s="44"/>
    </row>
    <row r="25" spans="1:4" ht="15" customHeight="1">
      <c r="A25" s="68"/>
      <c r="B25" s="48"/>
      <c r="C25" s="17" t="s">
        <v>37</v>
      </c>
      <c r="D25" s="44"/>
    </row>
    <row r="26" spans="1:4" ht="15" customHeight="1">
      <c r="A26" s="68"/>
      <c r="B26" s="49"/>
      <c r="C26" s="17" t="s">
        <v>38</v>
      </c>
      <c r="D26" s="44">
        <v>194</v>
      </c>
    </row>
    <row r="27" spans="1:4" ht="15" customHeight="1">
      <c r="A27" s="68"/>
      <c r="B27" s="48"/>
      <c r="D27" s="44"/>
    </row>
    <row r="28" spans="1:4" ht="15" customHeight="1">
      <c r="A28" s="68"/>
      <c r="B28" s="48"/>
      <c r="C28" s="17"/>
      <c r="D28" s="51"/>
    </row>
    <row r="29" spans="1:4" ht="15" customHeight="1">
      <c r="A29" s="52" t="s">
        <v>39</v>
      </c>
      <c r="B29" s="53">
        <f>B6+B10+B11+B13+B15</f>
        <v>2167.59</v>
      </c>
      <c r="C29" s="52" t="s">
        <v>40</v>
      </c>
      <c r="D29" s="44">
        <f>SUM(D6:D26)</f>
        <v>4469.7699999999995</v>
      </c>
    </row>
    <row r="30" spans="1:4" ht="19.5" customHeight="1">
      <c r="A30" s="42" t="s">
        <v>41</v>
      </c>
      <c r="B30" s="48"/>
      <c r="C30" s="19" t="s">
        <v>42</v>
      </c>
      <c r="D30" s="44"/>
    </row>
    <row r="31" spans="1:4" ht="15" customHeight="1">
      <c r="A31" s="19" t="s">
        <v>43</v>
      </c>
      <c r="B31" s="48">
        <v>2432.46</v>
      </c>
      <c r="C31" s="58" t="s">
        <v>44</v>
      </c>
      <c r="D31" s="44">
        <v>130.28</v>
      </c>
    </row>
    <row r="32" spans="1:4" ht="15" customHeight="1">
      <c r="A32" s="17"/>
      <c r="B32" s="48"/>
      <c r="C32" s="58"/>
      <c r="D32" s="58"/>
    </row>
    <row r="33" spans="1:4" ht="15" customHeight="1">
      <c r="A33" s="59" t="s">
        <v>45</v>
      </c>
      <c r="B33" s="49">
        <f>B29+B30+B31</f>
        <v>4600.05</v>
      </c>
      <c r="C33" s="52" t="s">
        <v>46</v>
      </c>
      <c r="D33" s="44">
        <f>D29+D31+D30</f>
        <v>4600.049999999999</v>
      </c>
    </row>
    <row r="34" spans="1:4" ht="20.25" customHeight="1">
      <c r="A34" s="74" t="s">
        <v>47</v>
      </c>
      <c r="B34" s="74"/>
      <c r="C34" s="74"/>
      <c r="D34" s="74"/>
    </row>
    <row r="35" spans="1:4" ht="18" customHeight="1">
      <c r="A35" s="75"/>
      <c r="B35" s="75"/>
      <c r="C35" s="75"/>
      <c r="D35" s="7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895833333333333" bottom="0.28958333333333336" header="0" footer="0"/>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K47"/>
  <sheetViews>
    <sheetView showGridLines="0" showZeros="0" zoomScalePageLayoutView="0" workbookViewId="0" topLeftCell="A19">
      <selection activeCell="G33" sqref="G33"/>
    </sheetView>
  </sheetViews>
  <sheetFormatPr defaultColWidth="9.16015625" defaultRowHeight="12.75" customHeight="1"/>
  <cols>
    <col min="1" max="1" width="11.5" style="0" customWidth="1"/>
    <col min="2" max="2" width="36.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69" t="s">
        <v>48</v>
      </c>
      <c r="B1" s="69"/>
      <c r="C1" s="69"/>
      <c r="D1" s="69"/>
      <c r="E1" s="69"/>
      <c r="F1" s="69"/>
      <c r="G1" s="69"/>
      <c r="H1" s="69"/>
      <c r="I1" s="69"/>
      <c r="J1" s="69"/>
      <c r="K1" s="69"/>
    </row>
    <row r="2" ht="21.75" customHeight="1">
      <c r="K2" s="25" t="s">
        <v>49</v>
      </c>
    </row>
    <row r="3" spans="1:11" s="62" customFormat="1" ht="16.5" customHeight="1">
      <c r="A3" s="101" t="s">
        <v>258</v>
      </c>
      <c r="B3" s="70"/>
      <c r="C3" s="60"/>
      <c r="D3" s="60"/>
      <c r="E3" s="60"/>
      <c r="F3" s="60"/>
      <c r="G3" s="60"/>
      <c r="H3" s="60"/>
      <c r="I3" s="60"/>
      <c r="J3" s="60"/>
      <c r="K3" s="25" t="s">
        <v>2</v>
      </c>
    </row>
    <row r="4" spans="1:11" s="62" customFormat="1" ht="19.5" customHeight="1">
      <c r="A4" s="80" t="s">
        <v>7</v>
      </c>
      <c r="B4" s="81"/>
      <c r="C4" s="79" t="s">
        <v>39</v>
      </c>
      <c r="D4" s="79" t="s">
        <v>50</v>
      </c>
      <c r="E4" s="79" t="s">
        <v>51</v>
      </c>
      <c r="F4" s="79" t="s">
        <v>52</v>
      </c>
      <c r="G4" s="79" t="s">
        <v>53</v>
      </c>
      <c r="H4" s="79" t="s">
        <v>54</v>
      </c>
      <c r="I4" s="79" t="s">
        <v>55</v>
      </c>
      <c r="J4" s="79" t="s">
        <v>56</v>
      </c>
      <c r="K4" s="79" t="s">
        <v>57</v>
      </c>
    </row>
    <row r="5" spans="1:11" ht="28.5" customHeight="1">
      <c r="A5" s="63" t="s">
        <v>58</v>
      </c>
      <c r="B5" s="64" t="s">
        <v>59</v>
      </c>
      <c r="C5" s="79"/>
      <c r="D5" s="79"/>
      <c r="E5" s="79"/>
      <c r="F5" s="79"/>
      <c r="G5" s="79"/>
      <c r="H5" s="79"/>
      <c r="I5" s="79"/>
      <c r="J5" s="79"/>
      <c r="K5" s="79"/>
    </row>
    <row r="6" spans="1:11" ht="19.5" customHeight="1">
      <c r="A6" s="76" t="s">
        <v>60</v>
      </c>
      <c r="B6" s="77"/>
      <c r="C6" s="48">
        <f>SUM(D6:K6)</f>
        <v>2167.59</v>
      </c>
      <c r="D6" s="48">
        <f>D7+D17+D22+D29+D32+D35+D41+D44</f>
        <v>2167.59</v>
      </c>
      <c r="E6" s="48"/>
      <c r="F6" s="48"/>
      <c r="G6" s="48"/>
      <c r="H6" s="48">
        <f>H7</f>
        <v>0</v>
      </c>
      <c r="I6" s="48"/>
      <c r="J6" s="48"/>
      <c r="K6" s="48">
        <f>K7+K17+K22+K29+K32+K35+K41+K44</f>
        <v>0</v>
      </c>
    </row>
    <row r="7" spans="1:11" ht="19.5" customHeight="1">
      <c r="A7" s="12" t="s">
        <v>61</v>
      </c>
      <c r="B7" s="12" t="s">
        <v>62</v>
      </c>
      <c r="C7" s="48"/>
      <c r="D7" s="48"/>
      <c r="E7" s="48"/>
      <c r="F7" s="48"/>
      <c r="G7" s="48"/>
      <c r="H7" s="48">
        <f>SUM(H9:H16)</f>
        <v>0</v>
      </c>
      <c r="I7" s="48"/>
      <c r="J7" s="48"/>
      <c r="K7" s="48">
        <f>SUM(K9:K16)</f>
        <v>0</v>
      </c>
    </row>
    <row r="8" spans="1:11" ht="19.5" customHeight="1">
      <c r="A8" s="12" t="s">
        <v>63</v>
      </c>
      <c r="B8" s="12" t="s">
        <v>64</v>
      </c>
      <c r="C8" s="48"/>
      <c r="D8" s="48"/>
      <c r="E8" s="48"/>
      <c r="F8" s="48"/>
      <c r="G8" s="48"/>
      <c r="H8" s="48">
        <f>SUM(H9:H16)</f>
        <v>0</v>
      </c>
      <c r="I8" s="48"/>
      <c r="J8" s="48"/>
      <c r="K8" s="48">
        <f>SUM(K9:K16)</f>
        <v>0</v>
      </c>
    </row>
    <row r="9" spans="1:11" ht="19.5" customHeight="1">
      <c r="A9" s="12" t="s">
        <v>65</v>
      </c>
      <c r="B9" s="12" t="s">
        <v>66</v>
      </c>
      <c r="C9" s="48"/>
      <c r="D9" s="48"/>
      <c r="E9" s="48"/>
      <c r="F9" s="48"/>
      <c r="G9" s="48"/>
      <c r="H9" s="48"/>
      <c r="I9" s="48"/>
      <c r="J9" s="48"/>
      <c r="K9" s="48"/>
    </row>
    <row r="10" spans="1:11" ht="19.5" customHeight="1">
      <c r="A10" s="12" t="s">
        <v>67</v>
      </c>
      <c r="B10" s="12" t="s">
        <v>68</v>
      </c>
      <c r="C10" s="48"/>
      <c r="D10" s="48"/>
      <c r="E10" s="48"/>
      <c r="F10" s="48"/>
      <c r="G10" s="48"/>
      <c r="H10" s="48"/>
      <c r="I10" s="48"/>
      <c r="J10" s="48"/>
      <c r="K10" s="48"/>
    </row>
    <row r="11" spans="1:11" ht="19.5" customHeight="1">
      <c r="A11" s="12" t="s">
        <v>69</v>
      </c>
      <c r="B11" s="12" t="s">
        <v>70</v>
      </c>
      <c r="C11" s="48"/>
      <c r="D11" s="48"/>
      <c r="E11" s="48"/>
      <c r="F11" s="48"/>
      <c r="G11" s="48"/>
      <c r="H11" s="48"/>
      <c r="I11" s="48"/>
      <c r="J11" s="48"/>
      <c r="K11" s="48"/>
    </row>
    <row r="12" spans="1:11" ht="19.5" customHeight="1">
      <c r="A12" s="12" t="s">
        <v>71</v>
      </c>
      <c r="B12" s="12" t="s">
        <v>72</v>
      </c>
      <c r="C12" s="48"/>
      <c r="D12" s="48"/>
      <c r="E12" s="48"/>
      <c r="F12" s="48"/>
      <c r="G12" s="48"/>
      <c r="H12" s="48"/>
      <c r="I12" s="48"/>
      <c r="J12" s="48"/>
      <c r="K12" s="48"/>
    </row>
    <row r="13" spans="1:11" ht="19.5" customHeight="1">
      <c r="A13" s="12" t="s">
        <v>73</v>
      </c>
      <c r="B13" s="12" t="s">
        <v>74</v>
      </c>
      <c r="C13" s="48"/>
      <c r="D13" s="48"/>
      <c r="E13" s="48"/>
      <c r="F13" s="48"/>
      <c r="G13" s="48"/>
      <c r="H13" s="48"/>
      <c r="I13" s="48"/>
      <c r="J13" s="48"/>
      <c r="K13" s="48"/>
    </row>
    <row r="14" spans="1:11" ht="19.5" customHeight="1">
      <c r="A14" s="12" t="s">
        <v>75</v>
      </c>
      <c r="B14" s="12" t="s">
        <v>76</v>
      </c>
      <c r="C14" s="48"/>
      <c r="D14" s="48"/>
      <c r="E14" s="48"/>
      <c r="F14" s="48"/>
      <c r="G14" s="48"/>
      <c r="H14" s="48"/>
      <c r="I14" s="48"/>
      <c r="J14" s="48"/>
      <c r="K14" s="48"/>
    </row>
    <row r="15" spans="1:11" ht="19.5" customHeight="1">
      <c r="A15" s="12" t="s">
        <v>77</v>
      </c>
      <c r="B15" s="12" t="s">
        <v>78</v>
      </c>
      <c r="C15" s="48"/>
      <c r="D15" s="48"/>
      <c r="E15" s="48"/>
      <c r="F15" s="48"/>
      <c r="G15" s="48"/>
      <c r="H15" s="48"/>
      <c r="I15" s="48"/>
      <c r="J15" s="48"/>
      <c r="K15" s="48"/>
    </row>
    <row r="16" spans="1:11" ht="19.5" customHeight="1">
      <c r="A16" s="12" t="s">
        <v>79</v>
      </c>
      <c r="B16" s="12" t="s">
        <v>80</v>
      </c>
      <c r="C16" s="48"/>
      <c r="D16" s="48"/>
      <c r="E16" s="48"/>
      <c r="F16" s="48"/>
      <c r="G16" s="48"/>
      <c r="H16" s="48"/>
      <c r="I16" s="48"/>
      <c r="J16" s="48"/>
      <c r="K16" s="48"/>
    </row>
    <row r="17" spans="1:11" ht="19.5" customHeight="1">
      <c r="A17" s="12" t="s">
        <v>81</v>
      </c>
      <c r="B17" s="12" t="s">
        <v>82</v>
      </c>
      <c r="C17" s="48"/>
      <c r="D17" s="48"/>
      <c r="E17" s="48"/>
      <c r="F17" s="48"/>
      <c r="G17" s="48"/>
      <c r="H17" s="48"/>
      <c r="I17" s="48"/>
      <c r="J17" s="48"/>
      <c r="K17" s="48"/>
    </row>
    <row r="18" spans="1:11" ht="19.5" customHeight="1">
      <c r="A18" s="12" t="s">
        <v>83</v>
      </c>
      <c r="B18" s="12" t="s">
        <v>84</v>
      </c>
      <c r="C18" s="48"/>
      <c r="D18" s="48"/>
      <c r="E18" s="48"/>
      <c r="F18" s="48"/>
      <c r="G18" s="48"/>
      <c r="H18" s="48"/>
      <c r="I18" s="48"/>
      <c r="J18" s="48"/>
      <c r="K18" s="48"/>
    </row>
    <row r="19" spans="1:11" ht="19.5" customHeight="1">
      <c r="A19" s="12" t="s">
        <v>85</v>
      </c>
      <c r="B19" s="12" t="s">
        <v>86</v>
      </c>
      <c r="C19" s="48"/>
      <c r="D19" s="48"/>
      <c r="E19" s="48"/>
      <c r="F19" s="48"/>
      <c r="G19" s="48"/>
      <c r="H19" s="48"/>
      <c r="I19" s="48"/>
      <c r="J19" s="48"/>
      <c r="K19" s="48"/>
    </row>
    <row r="20" spans="1:11" ht="19.5" customHeight="1">
      <c r="A20" s="12" t="s">
        <v>87</v>
      </c>
      <c r="B20" s="12" t="s">
        <v>88</v>
      </c>
      <c r="C20" s="48">
        <f>SUM(D20:K20)</f>
        <v>0</v>
      </c>
      <c r="D20" s="48">
        <f>C21</f>
        <v>0</v>
      </c>
      <c r="E20" s="48"/>
      <c r="F20" s="48"/>
      <c r="G20" s="48"/>
      <c r="H20" s="48"/>
      <c r="I20" s="48"/>
      <c r="J20" s="48"/>
      <c r="K20" s="48"/>
    </row>
    <row r="21" spans="1:11" ht="19.5" customHeight="1">
      <c r="A21" s="12" t="s">
        <v>89</v>
      </c>
      <c r="B21" s="12" t="s">
        <v>90</v>
      </c>
      <c r="C21" s="48"/>
      <c r="D21" s="48"/>
      <c r="E21" s="48"/>
      <c r="F21" s="48"/>
      <c r="G21" s="48"/>
      <c r="H21" s="48"/>
      <c r="I21" s="48"/>
      <c r="J21" s="48"/>
      <c r="K21" s="48"/>
    </row>
    <row r="22" spans="1:11" ht="19.5" customHeight="1">
      <c r="A22" s="12" t="s">
        <v>91</v>
      </c>
      <c r="B22" s="12" t="s">
        <v>92</v>
      </c>
      <c r="C22" s="48">
        <f>D22</f>
        <v>1959.77</v>
      </c>
      <c r="D22" s="48">
        <f>D23+D27</f>
        <v>1959.77</v>
      </c>
      <c r="E22" s="48"/>
      <c r="F22" s="48"/>
      <c r="G22" s="48"/>
      <c r="H22" s="48"/>
      <c r="I22" s="48"/>
      <c r="J22" s="48"/>
      <c r="K22" s="48">
        <f>K23+K27</f>
        <v>0</v>
      </c>
    </row>
    <row r="23" spans="1:11" ht="19.5" customHeight="1">
      <c r="A23" s="12" t="s">
        <v>93</v>
      </c>
      <c r="B23" s="12" t="s">
        <v>94</v>
      </c>
      <c r="C23" s="48">
        <f>SUM(D23:K23)</f>
        <v>118.97</v>
      </c>
      <c r="D23" s="48">
        <f>D24+D25+D26</f>
        <v>118.97</v>
      </c>
      <c r="E23" s="48"/>
      <c r="F23" s="48"/>
      <c r="G23" s="48"/>
      <c r="H23" s="48"/>
      <c r="I23" s="48"/>
      <c r="J23" s="48"/>
      <c r="K23" s="48">
        <f>K24+K25+K26</f>
        <v>0</v>
      </c>
    </row>
    <row r="24" spans="1:11" ht="19.5" customHeight="1">
      <c r="A24" s="12" t="s">
        <v>95</v>
      </c>
      <c r="B24" s="12" t="s">
        <v>96</v>
      </c>
      <c r="C24" s="48">
        <v>98.54</v>
      </c>
      <c r="D24" s="48">
        <v>98.54</v>
      </c>
      <c r="E24" s="48"/>
      <c r="F24" s="48"/>
      <c r="G24" s="48"/>
      <c r="H24" s="48"/>
      <c r="I24" s="48"/>
      <c r="J24" s="48"/>
      <c r="K24" s="48"/>
    </row>
    <row r="25" spans="1:11" ht="19.5" customHeight="1">
      <c r="A25" s="12" t="s">
        <v>97</v>
      </c>
      <c r="B25" s="12" t="s">
        <v>98</v>
      </c>
      <c r="C25" s="48">
        <v>20.43</v>
      </c>
      <c r="D25" s="48">
        <v>20.43</v>
      </c>
      <c r="E25" s="48"/>
      <c r="F25" s="48"/>
      <c r="G25" s="48"/>
      <c r="H25" s="48"/>
      <c r="I25" s="48"/>
      <c r="J25" s="48"/>
      <c r="K25" s="48"/>
    </row>
    <row r="26" spans="1:11" ht="19.5" customHeight="1">
      <c r="A26" s="12" t="s">
        <v>99</v>
      </c>
      <c r="B26" s="12" t="s">
        <v>100</v>
      </c>
      <c r="C26" s="48"/>
      <c r="D26" s="48"/>
      <c r="E26" s="48"/>
      <c r="F26" s="48"/>
      <c r="G26" s="48"/>
      <c r="H26" s="48"/>
      <c r="I26" s="48"/>
      <c r="J26" s="48"/>
      <c r="K26" s="48"/>
    </row>
    <row r="27" spans="1:11" ht="19.5" customHeight="1">
      <c r="A27" s="12" t="s">
        <v>101</v>
      </c>
      <c r="B27" s="12" t="s">
        <v>102</v>
      </c>
      <c r="C27" s="48">
        <f aca="true" t="shared" si="0" ref="C27:C33">C28</f>
        <v>1840.8</v>
      </c>
      <c r="D27" s="48">
        <f>D28</f>
        <v>1840.8</v>
      </c>
      <c r="E27" s="48"/>
      <c r="F27" s="48"/>
      <c r="G27" s="48"/>
      <c r="H27" s="48"/>
      <c r="I27" s="48"/>
      <c r="J27" s="48"/>
      <c r="K27" s="48"/>
    </row>
    <row r="28" spans="1:11" ht="19.5" customHeight="1">
      <c r="A28" s="12" t="s">
        <v>103</v>
      </c>
      <c r="B28" s="12" t="s">
        <v>104</v>
      </c>
      <c r="C28" s="48">
        <v>1840.8</v>
      </c>
      <c r="D28" s="48">
        <v>1840.8</v>
      </c>
      <c r="E28" s="48"/>
      <c r="F28" s="48"/>
      <c r="G28" s="48"/>
      <c r="H28" s="48"/>
      <c r="I28" s="48"/>
      <c r="J28" s="48"/>
      <c r="K28" s="48"/>
    </row>
    <row r="29" spans="1:11" ht="19.5" customHeight="1">
      <c r="A29" s="12" t="s">
        <v>105</v>
      </c>
      <c r="B29" s="12" t="s">
        <v>106</v>
      </c>
      <c r="C29" s="48">
        <f t="shared" si="0"/>
        <v>13.82</v>
      </c>
      <c r="D29" s="48">
        <f>D30</f>
        <v>13.82</v>
      </c>
      <c r="E29" s="48"/>
      <c r="F29" s="48"/>
      <c r="G29" s="48"/>
      <c r="H29" s="48"/>
      <c r="I29" s="48"/>
      <c r="J29" s="48"/>
      <c r="K29" s="48"/>
    </row>
    <row r="30" spans="1:11" ht="19.5" customHeight="1">
      <c r="A30" s="12" t="s">
        <v>107</v>
      </c>
      <c r="B30" s="12" t="s">
        <v>108</v>
      </c>
      <c r="C30" s="48">
        <f>D31</f>
        <v>13.82</v>
      </c>
      <c r="D30" s="48">
        <f>D31</f>
        <v>13.82</v>
      </c>
      <c r="E30" s="48"/>
      <c r="F30" s="48"/>
      <c r="G30" s="48"/>
      <c r="H30" s="48"/>
      <c r="I30" s="48"/>
      <c r="J30" s="48"/>
      <c r="K30" s="48"/>
    </row>
    <row r="31" spans="1:11" ht="19.5" customHeight="1">
      <c r="A31" s="102" t="s">
        <v>265</v>
      </c>
      <c r="B31" s="102" t="s">
        <v>266</v>
      </c>
      <c r="C31" s="48">
        <v>13.82</v>
      </c>
      <c r="D31" s="48">
        <v>13.82</v>
      </c>
      <c r="E31" s="48"/>
      <c r="F31" s="48"/>
      <c r="G31" s="48"/>
      <c r="H31" s="48"/>
      <c r="I31" s="48"/>
      <c r="J31" s="48"/>
      <c r="K31" s="48"/>
    </row>
    <row r="32" spans="1:11" ht="19.5" customHeight="1">
      <c r="A32" s="12" t="s">
        <v>109</v>
      </c>
      <c r="B32" s="12" t="s">
        <v>110</v>
      </c>
      <c r="C32" s="48">
        <f t="shared" si="0"/>
        <v>0</v>
      </c>
      <c r="D32" s="48">
        <f>D33</f>
        <v>0</v>
      </c>
      <c r="E32" s="48"/>
      <c r="F32" s="48"/>
      <c r="G32" s="48"/>
      <c r="H32" s="48"/>
      <c r="I32" s="48"/>
      <c r="J32" s="48"/>
      <c r="K32" s="48"/>
    </row>
    <row r="33" spans="1:11" ht="19.5" customHeight="1">
      <c r="A33" s="12" t="s">
        <v>111</v>
      </c>
      <c r="B33" s="61" t="s">
        <v>112</v>
      </c>
      <c r="C33" s="65">
        <f t="shared" si="0"/>
        <v>0</v>
      </c>
      <c r="D33" s="48">
        <f>D34</f>
        <v>0</v>
      </c>
      <c r="E33" s="48"/>
      <c r="F33" s="48"/>
      <c r="G33" s="48"/>
      <c r="H33" s="48"/>
      <c r="I33" s="48"/>
      <c r="J33" s="48"/>
      <c r="K33" s="48"/>
    </row>
    <row r="34" spans="1:11" ht="19.5" customHeight="1">
      <c r="A34" s="12" t="s">
        <v>113</v>
      </c>
      <c r="B34" s="12" t="s">
        <v>114</v>
      </c>
      <c r="C34" s="48"/>
      <c r="D34" s="48"/>
      <c r="E34" s="48"/>
      <c r="F34" s="48"/>
      <c r="G34" s="48"/>
      <c r="H34" s="48"/>
      <c r="I34" s="48"/>
      <c r="J34" s="48"/>
      <c r="K34" s="48"/>
    </row>
    <row r="35" spans="1:11" ht="19.5" customHeight="1">
      <c r="A35" s="12" t="s">
        <v>115</v>
      </c>
      <c r="B35" s="12" t="s">
        <v>116</v>
      </c>
      <c r="C35" s="48">
        <f>SUM(D35:K35)</f>
        <v>0</v>
      </c>
      <c r="D35" s="48">
        <f>D36+D38</f>
        <v>0</v>
      </c>
      <c r="E35" s="48"/>
      <c r="F35" s="48"/>
      <c r="G35" s="48"/>
      <c r="H35" s="48"/>
      <c r="I35" s="48"/>
      <c r="J35" s="48"/>
      <c r="K35" s="48"/>
    </row>
    <row r="36" spans="1:11" ht="19.5" customHeight="1">
      <c r="A36" s="12" t="s">
        <v>117</v>
      </c>
      <c r="B36" s="12" t="s">
        <v>118</v>
      </c>
      <c r="C36" s="48">
        <f>SUM(D36:K36)</f>
        <v>0</v>
      </c>
      <c r="D36" s="48">
        <f>D37</f>
        <v>0</v>
      </c>
      <c r="E36" s="48"/>
      <c r="F36" s="48"/>
      <c r="G36" s="48"/>
      <c r="H36" s="48"/>
      <c r="I36" s="48"/>
      <c r="J36" s="48"/>
      <c r="K36" s="48"/>
    </row>
    <row r="37" spans="1:11" ht="19.5" customHeight="1">
      <c r="A37" s="12" t="s">
        <v>119</v>
      </c>
      <c r="B37" s="12" t="s">
        <v>120</v>
      </c>
      <c r="C37" s="48"/>
      <c r="D37" s="48"/>
      <c r="E37" s="48"/>
      <c r="F37" s="48"/>
      <c r="G37" s="48"/>
      <c r="H37" s="48"/>
      <c r="I37" s="48"/>
      <c r="J37" s="48"/>
      <c r="K37" s="48"/>
    </row>
    <row r="38" spans="1:11" ht="19.5" customHeight="1">
      <c r="A38" s="12" t="s">
        <v>121</v>
      </c>
      <c r="B38" s="12" t="s">
        <v>122</v>
      </c>
      <c r="C38" s="48">
        <f>C39+C40</f>
        <v>0</v>
      </c>
      <c r="D38" s="48">
        <f>D39+D40</f>
        <v>0</v>
      </c>
      <c r="E38" s="48"/>
      <c r="F38" s="48"/>
      <c r="G38" s="48"/>
      <c r="H38" s="48"/>
      <c r="I38" s="48"/>
      <c r="J38" s="48"/>
      <c r="K38" s="48"/>
    </row>
    <row r="39" spans="1:11" ht="19.5" customHeight="1">
      <c r="A39" s="12" t="s">
        <v>123</v>
      </c>
      <c r="B39" s="12" t="s">
        <v>124</v>
      </c>
      <c r="C39" s="48"/>
      <c r="D39" s="48"/>
      <c r="E39" s="48"/>
      <c r="F39" s="48"/>
      <c r="G39" s="48"/>
      <c r="H39" s="48"/>
      <c r="I39" s="48"/>
      <c r="J39" s="48"/>
      <c r="K39" s="48"/>
    </row>
    <row r="40" spans="1:11" ht="19.5" customHeight="1">
      <c r="A40" s="12" t="s">
        <v>125</v>
      </c>
      <c r="B40" s="12" t="s">
        <v>126</v>
      </c>
      <c r="C40" s="48"/>
      <c r="D40" s="48"/>
      <c r="E40" s="48"/>
      <c r="F40" s="48"/>
      <c r="G40" s="48"/>
      <c r="H40" s="48"/>
      <c r="I40" s="48"/>
      <c r="J40" s="48"/>
      <c r="K40" s="48"/>
    </row>
    <row r="41" spans="1:11" ht="19.5" customHeight="1">
      <c r="A41" s="12" t="s">
        <v>127</v>
      </c>
      <c r="B41" s="12" t="s">
        <v>128</v>
      </c>
      <c r="C41" s="48">
        <f>C42</f>
        <v>0</v>
      </c>
      <c r="D41" s="48"/>
      <c r="E41" s="48"/>
      <c r="F41" s="48"/>
      <c r="G41" s="48"/>
      <c r="H41" s="48"/>
      <c r="I41" s="48"/>
      <c r="J41" s="48"/>
      <c r="K41" s="48"/>
    </row>
    <row r="42" spans="1:11" ht="19.5" customHeight="1">
      <c r="A42" s="12" t="s">
        <v>129</v>
      </c>
      <c r="B42" s="12" t="s">
        <v>130</v>
      </c>
      <c r="C42" s="48">
        <f>C43</f>
        <v>0</v>
      </c>
      <c r="D42" s="48">
        <f>D43</f>
        <v>0</v>
      </c>
      <c r="E42" s="48"/>
      <c r="F42" s="48"/>
      <c r="G42" s="48"/>
      <c r="H42" s="48"/>
      <c r="I42" s="48"/>
      <c r="J42" s="48"/>
      <c r="K42" s="48"/>
    </row>
    <row r="43" spans="1:11" ht="19.5" customHeight="1">
      <c r="A43" s="12" t="s">
        <v>131</v>
      </c>
      <c r="B43" s="12" t="s">
        <v>132</v>
      </c>
      <c r="C43" s="48"/>
      <c r="D43" s="48"/>
      <c r="E43" s="48"/>
      <c r="F43" s="48"/>
      <c r="G43" s="48"/>
      <c r="H43" s="48"/>
      <c r="I43" s="48"/>
      <c r="J43" s="48"/>
      <c r="K43" s="48"/>
    </row>
    <row r="44" spans="1:11" ht="19.5" customHeight="1">
      <c r="A44" s="99" t="s">
        <v>259</v>
      </c>
      <c r="B44" s="99" t="s">
        <v>262</v>
      </c>
      <c r="C44" s="48">
        <f>D45</f>
        <v>194</v>
      </c>
      <c r="D44" s="48">
        <f>D45</f>
        <v>194</v>
      </c>
      <c r="E44" s="48"/>
      <c r="F44" s="48"/>
      <c r="G44" s="48"/>
      <c r="H44" s="48"/>
      <c r="I44" s="48"/>
      <c r="J44" s="48"/>
      <c r="K44" s="48"/>
    </row>
    <row r="45" spans="1:11" ht="19.5" customHeight="1">
      <c r="A45" s="99" t="s">
        <v>260</v>
      </c>
      <c r="B45" s="100" t="s">
        <v>264</v>
      </c>
      <c r="C45" s="48">
        <f>D46</f>
        <v>194</v>
      </c>
      <c r="D45" s="48">
        <v>194</v>
      </c>
      <c r="E45" s="48"/>
      <c r="F45" s="48"/>
      <c r="G45" s="48"/>
      <c r="H45" s="48"/>
      <c r="I45" s="48"/>
      <c r="J45" s="48"/>
      <c r="K45" s="48"/>
    </row>
    <row r="46" spans="1:11" ht="19.5" customHeight="1">
      <c r="A46" s="99" t="s">
        <v>261</v>
      </c>
      <c r="B46" s="99" t="s">
        <v>263</v>
      </c>
      <c r="C46" s="48">
        <v>194</v>
      </c>
      <c r="D46" s="48">
        <v>194</v>
      </c>
      <c r="E46" s="48"/>
      <c r="F46" s="48"/>
      <c r="G46" s="48"/>
      <c r="H46" s="48"/>
      <c r="I46" s="48"/>
      <c r="J46" s="48"/>
      <c r="K46" s="48"/>
    </row>
    <row r="47" spans="1:11" ht="23.25" customHeight="1">
      <c r="A47" s="78" t="s">
        <v>134</v>
      </c>
      <c r="B47" s="78"/>
      <c r="C47" s="78"/>
      <c r="D47" s="78"/>
      <c r="E47" s="78"/>
      <c r="F47" s="78"/>
      <c r="G47" s="78"/>
      <c r="H47" s="78"/>
      <c r="I47" s="78"/>
      <c r="J47" s="78"/>
      <c r="K47" s="78"/>
    </row>
  </sheetData>
  <sheetProtection/>
  <mergeCells count="14">
    <mergeCell ref="K4:K5"/>
    <mergeCell ref="A1:K1"/>
    <mergeCell ref="A3:B3"/>
    <mergeCell ref="A4:B4"/>
    <mergeCell ref="A6:B6"/>
    <mergeCell ref="A47:K47"/>
    <mergeCell ref="C4:C5"/>
    <mergeCell ref="D4:D5"/>
    <mergeCell ref="E4:E5"/>
    <mergeCell ref="F4:F5"/>
    <mergeCell ref="G4:G5"/>
    <mergeCell ref="H4:H5"/>
    <mergeCell ref="I4:I5"/>
    <mergeCell ref="J4:J5"/>
  </mergeCells>
  <printOptions horizontalCentered="1"/>
  <pageMargins left="0.5895833333333333" right="0.5895833333333333" top="0.7895833333333333" bottom="0.7895833333333333" header="0.5" footer="0.5"/>
  <pageSetup fitToHeight="1000"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showGridLines="0" showZeros="0" zoomScalePageLayoutView="0" workbookViewId="0" topLeftCell="A4">
      <selection activeCell="A7" sqref="A7:B2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9" t="s">
        <v>135</v>
      </c>
      <c r="B1" s="69"/>
      <c r="C1" s="69"/>
      <c r="D1" s="69"/>
      <c r="E1" s="69"/>
      <c r="F1" s="69"/>
      <c r="G1" s="69"/>
      <c r="H1" s="69"/>
    </row>
    <row r="2" spans="1:8" ht="19.5" customHeight="1">
      <c r="A2" s="1"/>
      <c r="B2" s="1"/>
      <c r="C2" s="1"/>
      <c r="D2" s="1"/>
      <c r="E2" s="1"/>
      <c r="F2" s="1"/>
      <c r="G2" s="1"/>
      <c r="H2" s="25" t="s">
        <v>136</v>
      </c>
    </row>
    <row r="3" spans="1:8" ht="13.5" customHeight="1">
      <c r="A3" s="101" t="s">
        <v>258</v>
      </c>
      <c r="B3" s="70"/>
      <c r="C3" s="60"/>
      <c r="D3" s="60"/>
      <c r="E3" s="60"/>
      <c r="F3" s="60"/>
      <c r="G3" s="60"/>
      <c r="H3" s="25" t="s">
        <v>2</v>
      </c>
    </row>
    <row r="4" spans="1:8" ht="21" customHeight="1">
      <c r="A4" s="82" t="s">
        <v>7</v>
      </c>
      <c r="B4" s="82"/>
      <c r="C4" s="79" t="s">
        <v>60</v>
      </c>
      <c r="D4" s="79" t="s">
        <v>137</v>
      </c>
      <c r="E4" s="79" t="s">
        <v>138</v>
      </c>
      <c r="F4" s="79" t="s">
        <v>139</v>
      </c>
      <c r="G4" s="79" t="s">
        <v>140</v>
      </c>
      <c r="H4" s="79" t="s">
        <v>141</v>
      </c>
    </row>
    <row r="5" spans="1:8" ht="36.75" customHeight="1">
      <c r="A5" s="28" t="s">
        <v>58</v>
      </c>
      <c r="B5" s="28" t="s">
        <v>59</v>
      </c>
      <c r="C5" s="79"/>
      <c r="D5" s="79"/>
      <c r="E5" s="79"/>
      <c r="F5" s="79"/>
      <c r="G5" s="79"/>
      <c r="H5" s="79"/>
    </row>
    <row r="6" spans="1:8" ht="19.5" customHeight="1">
      <c r="A6" s="76" t="s">
        <v>60</v>
      </c>
      <c r="B6" s="77"/>
      <c r="C6" s="44">
        <f>SUM(D6:H6)</f>
        <v>4469.7699999999995</v>
      </c>
      <c r="D6" s="44">
        <f>D7+D18+D21</f>
        <v>453.15</v>
      </c>
      <c r="E6" s="44">
        <f>E7+E21</f>
        <v>4016.62</v>
      </c>
      <c r="F6" s="44"/>
      <c r="G6" s="44"/>
      <c r="H6" s="44"/>
    </row>
    <row r="7" spans="1:8" ht="19.5" customHeight="1">
      <c r="A7" s="12" t="s">
        <v>91</v>
      </c>
      <c r="B7" s="12" t="s">
        <v>92</v>
      </c>
      <c r="C7" s="44">
        <f aca="true" t="shared" si="0" ref="C7:C23">SUM(D7:H7)</f>
        <v>4261.95</v>
      </c>
      <c r="D7" s="44">
        <v>439.33</v>
      </c>
      <c r="E7" s="44">
        <v>3822.62</v>
      </c>
      <c r="F7" s="44"/>
      <c r="G7" s="44"/>
      <c r="H7" s="44"/>
    </row>
    <row r="8" spans="1:8" ht="19.5" customHeight="1">
      <c r="A8" s="12" t="s">
        <v>93</v>
      </c>
      <c r="B8" s="12" t="s">
        <v>94</v>
      </c>
      <c r="C8" s="44">
        <f t="shared" si="0"/>
        <v>118.97</v>
      </c>
      <c r="D8" s="44">
        <v>118.97</v>
      </c>
      <c r="E8" s="44"/>
      <c r="F8" s="44"/>
      <c r="G8" s="44"/>
      <c r="H8" s="44"/>
    </row>
    <row r="9" spans="1:8" ht="19.5" customHeight="1">
      <c r="A9" s="12" t="s">
        <v>95</v>
      </c>
      <c r="B9" s="12" t="s">
        <v>96</v>
      </c>
      <c r="C9" s="44">
        <f t="shared" si="0"/>
        <v>98.54</v>
      </c>
      <c r="D9" s="44">
        <v>98.54</v>
      </c>
      <c r="E9" s="44"/>
      <c r="F9" s="44"/>
      <c r="G9" s="44"/>
      <c r="H9" s="44"/>
    </row>
    <row r="10" spans="1:8" ht="19.5" customHeight="1">
      <c r="A10" s="12" t="s">
        <v>97</v>
      </c>
      <c r="B10" s="12" t="s">
        <v>98</v>
      </c>
      <c r="C10" s="44">
        <f t="shared" si="0"/>
        <v>20.43</v>
      </c>
      <c r="D10" s="44">
        <v>20.43</v>
      </c>
      <c r="E10" s="44"/>
      <c r="F10" s="44"/>
      <c r="G10" s="44"/>
      <c r="H10" s="44"/>
    </row>
    <row r="11" spans="1:8" ht="19.5" customHeight="1">
      <c r="A11" s="102" t="s">
        <v>267</v>
      </c>
      <c r="B11" s="102" t="s">
        <v>268</v>
      </c>
      <c r="C11" s="44">
        <v>3980.54</v>
      </c>
      <c r="D11" s="44">
        <v>320.36</v>
      </c>
      <c r="E11" s="44">
        <v>3660.18</v>
      </c>
      <c r="F11" s="44"/>
      <c r="G11" s="44"/>
      <c r="H11" s="44"/>
    </row>
    <row r="12" spans="1:8" ht="19.5" customHeight="1">
      <c r="A12" s="102" t="s">
        <v>269</v>
      </c>
      <c r="B12" s="102" t="s">
        <v>277</v>
      </c>
      <c r="C12" s="44">
        <v>234.91</v>
      </c>
      <c r="D12" s="44">
        <v>234.91</v>
      </c>
      <c r="E12" s="44"/>
      <c r="F12" s="44"/>
      <c r="G12" s="44"/>
      <c r="H12" s="44"/>
    </row>
    <row r="13" spans="1:8" ht="19.5" customHeight="1">
      <c r="A13" s="102" t="s">
        <v>270</v>
      </c>
      <c r="B13" s="102" t="s">
        <v>278</v>
      </c>
      <c r="C13" s="44">
        <v>415.37</v>
      </c>
      <c r="D13" s="44">
        <v>74.46</v>
      </c>
      <c r="E13" s="44">
        <v>340.91</v>
      </c>
      <c r="F13" s="44"/>
      <c r="G13" s="44"/>
      <c r="H13" s="44"/>
    </row>
    <row r="14" spans="1:8" ht="19.5" customHeight="1">
      <c r="A14" s="102" t="s">
        <v>271</v>
      </c>
      <c r="B14" s="102" t="s">
        <v>279</v>
      </c>
      <c r="C14" s="44">
        <v>2519.4</v>
      </c>
      <c r="D14" s="44"/>
      <c r="E14" s="44">
        <v>2519.4</v>
      </c>
      <c r="F14" s="44"/>
      <c r="G14" s="44"/>
      <c r="H14" s="44"/>
    </row>
    <row r="15" spans="1:8" ht="19.5" customHeight="1">
      <c r="A15" s="102" t="s">
        <v>276</v>
      </c>
      <c r="B15" s="102" t="s">
        <v>280</v>
      </c>
      <c r="C15" s="44">
        <v>810.86</v>
      </c>
      <c r="D15" s="44">
        <v>10.99</v>
      </c>
      <c r="E15" s="44">
        <v>799.87</v>
      </c>
      <c r="F15" s="44"/>
      <c r="G15" s="44"/>
      <c r="H15" s="44"/>
    </row>
    <row r="16" spans="1:8" ht="19.5" customHeight="1">
      <c r="A16" s="102" t="s">
        <v>272</v>
      </c>
      <c r="B16" s="102" t="s">
        <v>274</v>
      </c>
      <c r="C16" s="44">
        <v>162.44</v>
      </c>
      <c r="D16" s="44"/>
      <c r="E16" s="44">
        <v>162.44</v>
      </c>
      <c r="F16" s="44"/>
      <c r="G16" s="44"/>
      <c r="H16" s="44"/>
    </row>
    <row r="17" spans="1:8" ht="19.5" customHeight="1">
      <c r="A17" s="102" t="s">
        <v>273</v>
      </c>
      <c r="B17" s="102" t="s">
        <v>275</v>
      </c>
      <c r="C17" s="44">
        <f t="shared" si="0"/>
        <v>162.44</v>
      </c>
      <c r="D17" s="44"/>
      <c r="E17" s="44">
        <v>162.44</v>
      </c>
      <c r="F17" s="44"/>
      <c r="G17" s="44"/>
      <c r="H17" s="44"/>
    </row>
    <row r="18" spans="1:8" ht="19.5" customHeight="1">
      <c r="A18" s="12" t="s">
        <v>105</v>
      </c>
      <c r="B18" s="12" t="s">
        <v>106</v>
      </c>
      <c r="C18" s="44">
        <f t="shared" si="0"/>
        <v>13.82</v>
      </c>
      <c r="D18" s="44">
        <f>D19</f>
        <v>13.82</v>
      </c>
      <c r="E18" s="44"/>
      <c r="F18" s="44"/>
      <c r="G18" s="44"/>
      <c r="H18" s="44"/>
    </row>
    <row r="19" spans="1:8" ht="19.5" customHeight="1">
      <c r="A19" s="12" t="s">
        <v>107</v>
      </c>
      <c r="B19" s="12" t="s">
        <v>108</v>
      </c>
      <c r="C19" s="44">
        <f t="shared" si="0"/>
        <v>13.82</v>
      </c>
      <c r="D19" s="44">
        <f>D20</f>
        <v>13.82</v>
      </c>
      <c r="E19" s="44"/>
      <c r="F19" s="44"/>
      <c r="G19" s="44"/>
      <c r="H19" s="44"/>
    </row>
    <row r="20" spans="1:8" ht="19.5" customHeight="1">
      <c r="A20" s="12" t="s">
        <v>142</v>
      </c>
      <c r="B20" s="12" t="s">
        <v>143</v>
      </c>
      <c r="C20" s="44">
        <f t="shared" si="0"/>
        <v>13.82</v>
      </c>
      <c r="D20" s="44">
        <v>13.82</v>
      </c>
      <c r="E20" s="44"/>
      <c r="F20" s="44"/>
      <c r="G20" s="44"/>
      <c r="H20" s="44"/>
    </row>
    <row r="21" spans="1:8" ht="19.5" customHeight="1">
      <c r="A21" s="99" t="s">
        <v>259</v>
      </c>
      <c r="B21" s="99" t="s">
        <v>262</v>
      </c>
      <c r="C21" s="44">
        <f t="shared" si="0"/>
        <v>194</v>
      </c>
      <c r="D21" s="44">
        <f>D22</f>
        <v>0</v>
      </c>
      <c r="E21" s="44">
        <v>194</v>
      </c>
      <c r="F21" s="44"/>
      <c r="G21" s="44"/>
      <c r="H21" s="44"/>
    </row>
    <row r="22" spans="1:8" ht="19.5" customHeight="1">
      <c r="A22" s="99" t="s">
        <v>260</v>
      </c>
      <c r="B22" s="100" t="s">
        <v>264</v>
      </c>
      <c r="C22" s="44">
        <f t="shared" si="0"/>
        <v>194</v>
      </c>
      <c r="D22" s="44">
        <f>D23</f>
        <v>0</v>
      </c>
      <c r="E22" s="44">
        <v>194</v>
      </c>
      <c r="F22" s="44"/>
      <c r="G22" s="44"/>
      <c r="H22" s="44"/>
    </row>
    <row r="23" spans="1:8" ht="19.5" customHeight="1">
      <c r="A23" s="99" t="s">
        <v>261</v>
      </c>
      <c r="B23" s="99" t="s">
        <v>263</v>
      </c>
      <c r="C23" s="44">
        <f t="shared" si="0"/>
        <v>194</v>
      </c>
      <c r="D23" s="44"/>
      <c r="E23" s="44">
        <v>194</v>
      </c>
      <c r="F23" s="44"/>
      <c r="G23" s="44"/>
      <c r="H23" s="44"/>
    </row>
    <row r="24" spans="1:8" ht="21.75" customHeight="1">
      <c r="A24" s="83" t="s">
        <v>144</v>
      </c>
      <c r="B24" s="83"/>
      <c r="C24" s="83"/>
      <c r="D24" s="83"/>
      <c r="E24" s="83"/>
      <c r="F24" s="83"/>
      <c r="G24" s="83"/>
      <c r="H24" s="83"/>
    </row>
  </sheetData>
  <sheetProtection/>
  <mergeCells count="11">
    <mergeCell ref="A24:H24"/>
    <mergeCell ref="C4:C5"/>
    <mergeCell ref="D4:D5"/>
    <mergeCell ref="E4:E5"/>
    <mergeCell ref="F4:F5"/>
    <mergeCell ref="G4:G5"/>
    <mergeCell ref="H4:H5"/>
    <mergeCell ref="A1:H1"/>
    <mergeCell ref="A3:B3"/>
    <mergeCell ref="A4:B4"/>
    <mergeCell ref="A6:B6"/>
  </mergeCells>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69" t="s">
        <v>145</v>
      </c>
      <c r="B1" s="69"/>
      <c r="C1" s="69"/>
      <c r="D1" s="69"/>
      <c r="E1" s="69"/>
      <c r="F1" s="69"/>
    </row>
    <row r="2" spans="1:6" ht="12">
      <c r="A2" s="84"/>
      <c r="B2" s="84"/>
      <c r="C2" s="38"/>
      <c r="D2" s="39"/>
      <c r="E2" s="40"/>
      <c r="F2" s="41" t="s">
        <v>146</v>
      </c>
    </row>
    <row r="3" spans="1:6" ht="16.5" customHeight="1">
      <c r="A3" s="101" t="s">
        <v>258</v>
      </c>
      <c r="B3" s="70"/>
      <c r="C3" s="4"/>
      <c r="D3" s="4"/>
      <c r="E3" s="4"/>
      <c r="F3" s="2" t="s">
        <v>2</v>
      </c>
    </row>
    <row r="4" spans="1:6" ht="19.5" customHeight="1">
      <c r="A4" s="73" t="s">
        <v>147</v>
      </c>
      <c r="B4" s="73"/>
      <c r="C4" s="71" t="s">
        <v>148</v>
      </c>
      <c r="D4" s="85"/>
      <c r="E4" s="85"/>
      <c r="F4" s="72"/>
    </row>
    <row r="5" spans="1:6" ht="36" customHeight="1">
      <c r="A5" s="9" t="s">
        <v>5</v>
      </c>
      <c r="B5" s="9" t="s">
        <v>6</v>
      </c>
      <c r="C5" s="9" t="s">
        <v>7</v>
      </c>
      <c r="D5" s="9" t="s">
        <v>60</v>
      </c>
      <c r="E5" s="28" t="s">
        <v>149</v>
      </c>
      <c r="F5" s="42" t="s">
        <v>150</v>
      </c>
    </row>
    <row r="6" spans="1:6" ht="19.5" customHeight="1">
      <c r="A6" s="11" t="s">
        <v>151</v>
      </c>
      <c r="B6" s="43">
        <v>1973.59</v>
      </c>
      <c r="C6" s="17" t="s">
        <v>9</v>
      </c>
      <c r="D6" s="44"/>
      <c r="E6" s="44"/>
      <c r="F6" s="44"/>
    </row>
    <row r="7" spans="1:6" ht="19.5" customHeight="1">
      <c r="A7" s="17" t="s">
        <v>152</v>
      </c>
      <c r="B7" s="43">
        <v>194</v>
      </c>
      <c r="C7" s="17" t="s">
        <v>11</v>
      </c>
      <c r="D7" s="17"/>
      <c r="E7" s="44"/>
      <c r="F7" s="44"/>
    </row>
    <row r="8" spans="1:6" ht="19.5" customHeight="1">
      <c r="A8" s="45" t="s">
        <v>153</v>
      </c>
      <c r="B8" s="43"/>
      <c r="C8" s="17" t="s">
        <v>13</v>
      </c>
      <c r="D8" s="17"/>
      <c r="E8" s="44"/>
      <c r="F8" s="44"/>
    </row>
    <row r="9" spans="1:6" ht="19.5" customHeight="1">
      <c r="A9" s="46"/>
      <c r="B9" s="43"/>
      <c r="C9" s="17" t="s">
        <v>15</v>
      </c>
      <c r="D9" s="17"/>
      <c r="E9" s="44"/>
      <c r="F9" s="44"/>
    </row>
    <row r="10" spans="1:6" ht="19.5" customHeight="1">
      <c r="A10" s="16"/>
      <c r="B10" s="43"/>
      <c r="C10" s="17" t="s">
        <v>17</v>
      </c>
      <c r="D10" s="44"/>
      <c r="E10" s="44"/>
      <c r="F10" s="44"/>
    </row>
    <row r="11" spans="1:6" ht="19.5" customHeight="1">
      <c r="A11" s="16"/>
      <c r="B11" s="43"/>
      <c r="C11" s="17" t="s">
        <v>19</v>
      </c>
      <c r="D11" s="17"/>
      <c r="E11" s="44"/>
      <c r="F11" s="44"/>
    </row>
    <row r="12" spans="1:6" ht="19.5" customHeight="1">
      <c r="A12" s="16"/>
      <c r="B12" s="43"/>
      <c r="C12" s="17" t="s">
        <v>21</v>
      </c>
      <c r="D12" s="17"/>
      <c r="E12" s="44"/>
      <c r="F12" s="44"/>
    </row>
    <row r="13" spans="1:6" ht="19.5" customHeight="1">
      <c r="A13" s="16"/>
      <c r="B13" s="43"/>
      <c r="C13" s="17" t="s">
        <v>23</v>
      </c>
      <c r="D13" s="44">
        <f>E13+F13</f>
        <v>4261.95</v>
      </c>
      <c r="E13" s="44">
        <v>4261.95</v>
      </c>
      <c r="F13" s="44"/>
    </row>
    <row r="14" spans="1:6" ht="19.5" customHeight="1">
      <c r="A14" s="18"/>
      <c r="B14" s="43"/>
      <c r="C14" s="17" t="s">
        <v>25</v>
      </c>
      <c r="D14" s="44">
        <v>13.82</v>
      </c>
      <c r="E14" s="44">
        <v>13.82</v>
      </c>
      <c r="F14" s="44"/>
    </row>
    <row r="15" spans="1:6" ht="19.5" customHeight="1">
      <c r="A15" s="18"/>
      <c r="B15" s="44"/>
      <c r="C15" s="17" t="s">
        <v>27</v>
      </c>
      <c r="D15" s="17"/>
      <c r="E15" s="44"/>
      <c r="F15" s="44"/>
    </row>
    <row r="16" spans="1:6" ht="19.5" customHeight="1">
      <c r="A16" s="47"/>
      <c r="B16" s="44"/>
      <c r="C16" s="17" t="s">
        <v>28</v>
      </c>
      <c r="D16" s="44"/>
      <c r="E16" s="44"/>
      <c r="F16" s="44"/>
    </row>
    <row r="17" spans="1:6" ht="19.5" customHeight="1">
      <c r="A17" s="18"/>
      <c r="B17" s="48"/>
      <c r="C17" s="17" t="s">
        <v>29</v>
      </c>
      <c r="D17" s="44"/>
      <c r="E17" s="44"/>
      <c r="F17" s="44"/>
    </row>
    <row r="18" spans="1:6" ht="19.5" customHeight="1">
      <c r="A18" s="18"/>
      <c r="B18" s="49"/>
      <c r="C18" s="17" t="s">
        <v>30</v>
      </c>
      <c r="D18" s="17"/>
      <c r="E18" s="44"/>
      <c r="F18" s="44"/>
    </row>
    <row r="19" spans="1:6" ht="19.5" customHeight="1">
      <c r="A19" s="18"/>
      <c r="B19" s="48"/>
      <c r="C19" s="17" t="s">
        <v>31</v>
      </c>
      <c r="D19" s="17"/>
      <c r="E19" s="44"/>
      <c r="F19" s="44"/>
    </row>
    <row r="20" spans="1:6" ht="19.5" customHeight="1">
      <c r="A20" s="47"/>
      <c r="B20" s="48"/>
      <c r="C20" s="17" t="s">
        <v>32</v>
      </c>
      <c r="D20" s="17"/>
      <c r="E20" s="44"/>
      <c r="F20" s="44"/>
    </row>
    <row r="21" spans="1:6" ht="19.5" customHeight="1">
      <c r="A21" s="47"/>
      <c r="B21" s="48"/>
      <c r="C21" s="17" t="s">
        <v>33</v>
      </c>
      <c r="D21" s="44"/>
      <c r="E21" s="44"/>
      <c r="F21" s="44"/>
    </row>
    <row r="22" spans="1:6" ht="19.5" customHeight="1">
      <c r="A22" s="18"/>
      <c r="B22" s="48"/>
      <c r="C22" s="17" t="s">
        <v>34</v>
      </c>
      <c r="D22" s="17"/>
      <c r="E22" s="44"/>
      <c r="F22" s="44"/>
    </row>
    <row r="23" spans="1:6" ht="19.5" customHeight="1">
      <c r="A23" s="18"/>
      <c r="B23" s="48"/>
      <c r="C23" s="17" t="s">
        <v>35</v>
      </c>
      <c r="D23" s="17"/>
      <c r="E23" s="44"/>
      <c r="F23" s="44"/>
    </row>
    <row r="24" spans="1:6" ht="19.5" customHeight="1">
      <c r="A24" s="18"/>
      <c r="B24" s="48"/>
      <c r="C24" s="17" t="s">
        <v>36</v>
      </c>
      <c r="D24" s="44"/>
      <c r="E24" s="44"/>
      <c r="F24" s="44"/>
    </row>
    <row r="25" spans="1:6" ht="19.5" customHeight="1">
      <c r="A25" s="18"/>
      <c r="B25" s="48"/>
      <c r="C25" s="17" t="s">
        <v>37</v>
      </c>
      <c r="D25" s="17"/>
      <c r="E25" s="44"/>
      <c r="F25" s="44"/>
    </row>
    <row r="26" spans="1:6" ht="19.5" customHeight="1">
      <c r="A26" s="47"/>
      <c r="B26" s="49"/>
      <c r="C26" s="17" t="s">
        <v>38</v>
      </c>
      <c r="D26" s="17">
        <v>194</v>
      </c>
      <c r="E26" s="44"/>
      <c r="F26" s="44">
        <v>194</v>
      </c>
    </row>
    <row r="27" spans="1:6" ht="19.5" customHeight="1">
      <c r="A27" s="47"/>
      <c r="B27" s="48"/>
      <c r="C27" s="50"/>
      <c r="D27" s="50"/>
      <c r="E27" s="44"/>
      <c r="F27" s="44"/>
    </row>
    <row r="28" spans="1:6" ht="19.5" customHeight="1">
      <c r="A28" s="47"/>
      <c r="B28" s="48"/>
      <c r="C28" s="17"/>
      <c r="D28" s="17"/>
      <c r="E28" s="44"/>
      <c r="F28" s="51"/>
    </row>
    <row r="29" spans="1:6" ht="19.5" customHeight="1">
      <c r="A29" s="52" t="s">
        <v>39</v>
      </c>
      <c r="B29" s="53">
        <f>B6+B7+B9+B10+B12+B13+B14</f>
        <v>2167.59</v>
      </c>
      <c r="C29" s="52" t="s">
        <v>40</v>
      </c>
      <c r="D29" s="44">
        <f>E29+F29</f>
        <v>4469.7699999999995</v>
      </c>
      <c r="E29" s="44">
        <f>SUM(E6:E26)</f>
        <v>4275.7699999999995</v>
      </c>
      <c r="F29" s="44">
        <f>SUM(F6:F26)</f>
        <v>194</v>
      </c>
    </row>
    <row r="30" spans="1:6" ht="19.5" customHeight="1">
      <c r="A30" s="17" t="s">
        <v>154</v>
      </c>
      <c r="B30" s="13">
        <v>2432.46</v>
      </c>
      <c r="C30" s="18" t="s">
        <v>155</v>
      </c>
      <c r="D30" s="44">
        <f>E30+F30</f>
        <v>130.28</v>
      </c>
      <c r="E30" s="44">
        <v>130.28</v>
      </c>
      <c r="F30" s="54"/>
    </row>
    <row r="31" spans="1:6" ht="19.5" customHeight="1">
      <c r="A31" s="22" t="s">
        <v>156</v>
      </c>
      <c r="B31" s="13">
        <v>2432.46</v>
      </c>
      <c r="C31" s="55"/>
      <c r="D31" s="18"/>
      <c r="E31" s="56"/>
      <c r="F31" s="57"/>
    </row>
    <row r="32" spans="1:6" ht="19.5" customHeight="1">
      <c r="A32" s="17" t="s">
        <v>157</v>
      </c>
      <c r="B32" s="48"/>
      <c r="C32" s="58"/>
      <c r="D32" s="57"/>
      <c r="E32" s="57"/>
      <c r="F32" s="57"/>
    </row>
    <row r="33" spans="1:6" ht="19.5" customHeight="1">
      <c r="A33" s="17"/>
      <c r="B33" s="48"/>
      <c r="C33" s="58"/>
      <c r="D33" s="57"/>
      <c r="E33" s="57"/>
      <c r="F33" s="57"/>
    </row>
    <row r="34" spans="1:6" ht="19.5" customHeight="1">
      <c r="A34" s="59" t="s">
        <v>45</v>
      </c>
      <c r="B34" s="49">
        <f>B29+B30</f>
        <v>4600.05</v>
      </c>
      <c r="C34" s="59" t="s">
        <v>46</v>
      </c>
      <c r="D34" s="44">
        <f>D30+D29</f>
        <v>4600.049999999999</v>
      </c>
      <c r="E34" s="44">
        <f>E30+E29</f>
        <v>4406.049999999999</v>
      </c>
      <c r="F34" s="44">
        <f>F30+F29</f>
        <v>194</v>
      </c>
    </row>
    <row r="35" spans="1:6" ht="19.5" customHeight="1">
      <c r="A35" s="86" t="s">
        <v>158</v>
      </c>
      <c r="B35" s="86"/>
      <c r="C35" s="86"/>
      <c r="D35" s="86"/>
      <c r="E35" s="86"/>
      <c r="F35" s="86"/>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showZeros="0" zoomScalePageLayoutView="0" workbookViewId="0" topLeftCell="A13">
      <selection activeCell="A21" sqref="A21:B23"/>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87" t="s">
        <v>159</v>
      </c>
      <c r="B1" s="87"/>
      <c r="C1" s="87"/>
      <c r="D1" s="87"/>
      <c r="E1" s="87"/>
      <c r="F1" s="87"/>
      <c r="G1" s="87"/>
      <c r="H1" s="87"/>
    </row>
    <row r="2" spans="1:8" ht="13.5" customHeight="1">
      <c r="A2" s="30"/>
      <c r="B2" s="30"/>
      <c r="C2" s="30"/>
      <c r="D2" s="30"/>
      <c r="E2" s="30"/>
      <c r="F2" s="30"/>
      <c r="G2" s="30"/>
      <c r="H2" s="25" t="s">
        <v>160</v>
      </c>
    </row>
    <row r="3" spans="1:8" ht="18" customHeight="1">
      <c r="A3" s="101" t="s">
        <v>258</v>
      </c>
      <c r="B3" s="70"/>
      <c r="C3" s="26"/>
      <c r="D3" s="26"/>
      <c r="E3" s="26"/>
      <c r="F3" s="26"/>
      <c r="G3" s="26"/>
      <c r="H3" s="27" t="s">
        <v>2</v>
      </c>
    </row>
    <row r="4" spans="1:8" ht="22.5" customHeight="1">
      <c r="A4" s="88" t="s">
        <v>5</v>
      </c>
      <c r="B4" s="88"/>
      <c r="C4" s="92" t="s">
        <v>40</v>
      </c>
      <c r="D4" s="89" t="s">
        <v>137</v>
      </c>
      <c r="E4" s="90"/>
      <c r="F4" s="91"/>
      <c r="G4" s="92" t="s">
        <v>138</v>
      </c>
      <c r="H4" s="92" t="s">
        <v>161</v>
      </c>
    </row>
    <row r="5" spans="1:8" ht="33.75" customHeight="1">
      <c r="A5" s="6" t="s">
        <v>58</v>
      </c>
      <c r="B5" s="6" t="s">
        <v>59</v>
      </c>
      <c r="C5" s="93"/>
      <c r="D5" s="6" t="s">
        <v>162</v>
      </c>
      <c r="E5" s="6" t="s">
        <v>163</v>
      </c>
      <c r="F5" s="6" t="s">
        <v>164</v>
      </c>
      <c r="G5" s="93"/>
      <c r="H5" s="93"/>
    </row>
    <row r="6" spans="1:8" ht="19.5" customHeight="1">
      <c r="A6" s="36"/>
      <c r="B6" s="37" t="s">
        <v>60</v>
      </c>
      <c r="C6" s="15">
        <f aca="true" t="shared" si="0" ref="C6:C23">D6+G6</f>
        <v>4275.7699999999995</v>
      </c>
      <c r="D6" s="15">
        <v>453.15</v>
      </c>
      <c r="E6" s="15">
        <v>394.25</v>
      </c>
      <c r="F6" s="15">
        <f>F7+F17</f>
        <v>58.9</v>
      </c>
      <c r="G6" s="15">
        <f>G7+G22</f>
        <v>3822.62</v>
      </c>
      <c r="H6" s="33"/>
    </row>
    <row r="7" spans="1:8" ht="19.5" customHeight="1">
      <c r="A7" s="12" t="s">
        <v>91</v>
      </c>
      <c r="B7" s="12" t="s">
        <v>92</v>
      </c>
      <c r="C7" s="15">
        <f t="shared" si="0"/>
        <v>4261.95</v>
      </c>
      <c r="D7" s="15">
        <f aca="true" t="shared" si="1" ref="D6:D23">E7+F7</f>
        <v>439.33</v>
      </c>
      <c r="E7" s="15">
        <v>380.43</v>
      </c>
      <c r="F7" s="15">
        <v>58.9</v>
      </c>
      <c r="G7" s="15">
        <f>G8</f>
        <v>3822.62</v>
      </c>
      <c r="H7" s="33"/>
    </row>
    <row r="8" spans="1:8" ht="19.5" customHeight="1">
      <c r="A8" s="12" t="s">
        <v>93</v>
      </c>
      <c r="B8" s="12" t="s">
        <v>94</v>
      </c>
      <c r="C8" s="15">
        <f t="shared" si="0"/>
        <v>4000.49</v>
      </c>
      <c r="D8" s="15">
        <f t="shared" si="1"/>
        <v>177.87</v>
      </c>
      <c r="E8" s="15">
        <v>118.97</v>
      </c>
      <c r="F8" s="15">
        <v>58.9</v>
      </c>
      <c r="G8" s="15">
        <v>3822.62</v>
      </c>
      <c r="H8" s="33"/>
    </row>
    <row r="9" spans="1:8" ht="19.5" customHeight="1">
      <c r="A9" s="12" t="s">
        <v>95</v>
      </c>
      <c r="B9" s="12" t="s">
        <v>96</v>
      </c>
      <c r="C9" s="15">
        <f t="shared" si="0"/>
        <v>98.54</v>
      </c>
      <c r="D9" s="15">
        <f t="shared" si="1"/>
        <v>98.54</v>
      </c>
      <c r="E9" s="15">
        <v>98.54</v>
      </c>
      <c r="F9" s="15"/>
      <c r="G9" s="15"/>
      <c r="H9" s="33"/>
    </row>
    <row r="10" spans="1:8" ht="19.5" customHeight="1">
      <c r="A10" s="12" t="s">
        <v>97</v>
      </c>
      <c r="B10" s="12" t="s">
        <v>98</v>
      </c>
      <c r="C10" s="15">
        <f t="shared" si="0"/>
        <v>20.43</v>
      </c>
      <c r="D10" s="15">
        <f t="shared" si="1"/>
        <v>20.43</v>
      </c>
      <c r="E10" s="15">
        <v>20.43</v>
      </c>
      <c r="F10" s="15"/>
      <c r="G10" s="15"/>
      <c r="H10" s="33"/>
    </row>
    <row r="11" spans="1:8" ht="19.5" customHeight="1">
      <c r="A11" s="102" t="s">
        <v>267</v>
      </c>
      <c r="B11" s="102" t="s">
        <v>268</v>
      </c>
      <c r="C11" s="15">
        <f t="shared" si="0"/>
        <v>3980.54</v>
      </c>
      <c r="D11" s="15">
        <f t="shared" si="1"/>
        <v>320.35999999999996</v>
      </c>
      <c r="E11" s="15">
        <v>261.46</v>
      </c>
      <c r="F11" s="15">
        <v>58.9</v>
      </c>
      <c r="G11" s="15">
        <v>3660.18</v>
      </c>
      <c r="H11" s="33"/>
    </row>
    <row r="12" spans="1:8" ht="19.5" customHeight="1">
      <c r="A12" s="102" t="s">
        <v>269</v>
      </c>
      <c r="B12" s="102" t="s">
        <v>277</v>
      </c>
      <c r="C12" s="15">
        <f t="shared" si="0"/>
        <v>234.91</v>
      </c>
      <c r="D12" s="15">
        <f t="shared" si="1"/>
        <v>234.91</v>
      </c>
      <c r="E12" s="15">
        <v>186.18</v>
      </c>
      <c r="F12" s="15">
        <v>48.73</v>
      </c>
      <c r="G12" s="15"/>
      <c r="H12" s="33"/>
    </row>
    <row r="13" spans="1:8" ht="19.5" customHeight="1">
      <c r="A13" s="102" t="s">
        <v>270</v>
      </c>
      <c r="B13" s="102" t="s">
        <v>278</v>
      </c>
      <c r="C13" s="15">
        <f t="shared" si="0"/>
        <v>415.37</v>
      </c>
      <c r="D13" s="15">
        <f t="shared" si="1"/>
        <v>74.46000000000001</v>
      </c>
      <c r="E13" s="15">
        <v>64.29</v>
      </c>
      <c r="F13" s="15">
        <v>10.17</v>
      </c>
      <c r="G13" s="15">
        <v>340.91</v>
      </c>
      <c r="H13" s="33"/>
    </row>
    <row r="14" spans="1:8" ht="19.5" customHeight="1">
      <c r="A14" s="102" t="s">
        <v>271</v>
      </c>
      <c r="B14" s="102" t="s">
        <v>279</v>
      </c>
      <c r="C14" s="15">
        <f t="shared" si="0"/>
        <v>2519.4</v>
      </c>
      <c r="D14" s="15">
        <f t="shared" si="1"/>
        <v>0</v>
      </c>
      <c r="E14" s="15"/>
      <c r="F14" s="15"/>
      <c r="G14" s="15">
        <v>2519.4</v>
      </c>
      <c r="H14" s="33"/>
    </row>
    <row r="15" spans="1:8" ht="19.5" customHeight="1">
      <c r="A15" s="102" t="s">
        <v>276</v>
      </c>
      <c r="B15" s="102" t="s">
        <v>280</v>
      </c>
      <c r="C15" s="15">
        <f t="shared" si="0"/>
        <v>810.86</v>
      </c>
      <c r="D15" s="15">
        <f t="shared" si="1"/>
        <v>10.99</v>
      </c>
      <c r="E15" s="15">
        <v>10.99</v>
      </c>
      <c r="F15" s="15"/>
      <c r="G15" s="15">
        <v>799.87</v>
      </c>
      <c r="H15" s="33"/>
    </row>
    <row r="16" spans="1:8" ht="19.5" customHeight="1">
      <c r="A16" s="102" t="s">
        <v>272</v>
      </c>
      <c r="B16" s="102" t="s">
        <v>274</v>
      </c>
      <c r="C16" s="15">
        <f t="shared" si="0"/>
        <v>162.44</v>
      </c>
      <c r="D16" s="15">
        <f t="shared" si="1"/>
        <v>0</v>
      </c>
      <c r="E16" s="15"/>
      <c r="F16" s="15"/>
      <c r="G16" s="15">
        <v>162.44</v>
      </c>
      <c r="H16" s="33"/>
    </row>
    <row r="17" spans="1:8" ht="19.5" customHeight="1">
      <c r="A17" s="102" t="s">
        <v>273</v>
      </c>
      <c r="B17" s="102" t="s">
        <v>275</v>
      </c>
      <c r="C17" s="15">
        <f t="shared" si="0"/>
        <v>162.44</v>
      </c>
      <c r="D17" s="15">
        <f t="shared" si="1"/>
        <v>0</v>
      </c>
      <c r="E17" s="15"/>
      <c r="F17" s="15"/>
      <c r="G17" s="15">
        <v>162.44</v>
      </c>
      <c r="H17" s="33"/>
    </row>
    <row r="18" spans="1:8" ht="19.5" customHeight="1">
      <c r="A18" s="12" t="s">
        <v>105</v>
      </c>
      <c r="B18" s="12" t="s">
        <v>106</v>
      </c>
      <c r="C18" s="15">
        <f t="shared" si="0"/>
        <v>13.82</v>
      </c>
      <c r="D18" s="15">
        <f t="shared" si="1"/>
        <v>13.82</v>
      </c>
      <c r="E18" s="15">
        <v>13.82</v>
      </c>
      <c r="F18" s="15"/>
      <c r="G18" s="15">
        <f>G19</f>
        <v>0</v>
      </c>
      <c r="H18" s="33"/>
    </row>
    <row r="19" spans="1:8" ht="19.5" customHeight="1">
      <c r="A19" s="12" t="s">
        <v>107</v>
      </c>
      <c r="B19" s="12" t="s">
        <v>108</v>
      </c>
      <c r="C19" s="15">
        <f t="shared" si="0"/>
        <v>13.82</v>
      </c>
      <c r="D19" s="15">
        <f t="shared" si="1"/>
        <v>13.82</v>
      </c>
      <c r="E19" s="15">
        <v>13.82</v>
      </c>
      <c r="F19" s="15"/>
      <c r="G19" s="15"/>
      <c r="H19" s="33"/>
    </row>
    <row r="20" spans="1:8" ht="19.5" customHeight="1">
      <c r="A20" s="12" t="s">
        <v>142</v>
      </c>
      <c r="B20" s="12" t="s">
        <v>143</v>
      </c>
      <c r="C20" s="15">
        <f t="shared" si="0"/>
        <v>13.82</v>
      </c>
      <c r="D20" s="15">
        <f t="shared" si="1"/>
        <v>13.82</v>
      </c>
      <c r="E20" s="15">
        <v>13.82</v>
      </c>
      <c r="F20" s="15"/>
      <c r="G20" s="15">
        <f>G21</f>
        <v>0</v>
      </c>
      <c r="H20" s="33"/>
    </row>
    <row r="21" spans="1:8" ht="19.5" customHeight="1">
      <c r="A21" s="99" t="s">
        <v>259</v>
      </c>
      <c r="B21" s="99" t="s">
        <v>262</v>
      </c>
      <c r="C21" s="15">
        <f t="shared" si="0"/>
        <v>0</v>
      </c>
      <c r="D21" s="15">
        <f t="shared" si="1"/>
        <v>0</v>
      </c>
      <c r="E21" s="15"/>
      <c r="F21" s="15"/>
      <c r="G21" s="15"/>
      <c r="H21" s="33"/>
    </row>
    <row r="22" spans="1:8" ht="19.5" customHeight="1">
      <c r="A22" s="99" t="s">
        <v>260</v>
      </c>
      <c r="B22" s="100" t="s">
        <v>264</v>
      </c>
      <c r="C22" s="15">
        <f t="shared" si="0"/>
        <v>0</v>
      </c>
      <c r="D22" s="15">
        <f t="shared" si="1"/>
        <v>0</v>
      </c>
      <c r="E22" s="15">
        <f>E23</f>
        <v>0</v>
      </c>
      <c r="F22" s="15">
        <f>F23</f>
        <v>0</v>
      </c>
      <c r="G22" s="15"/>
      <c r="H22" s="33"/>
    </row>
    <row r="23" spans="1:8" ht="19.5" customHeight="1">
      <c r="A23" s="99" t="s">
        <v>261</v>
      </c>
      <c r="B23" s="99" t="s">
        <v>263</v>
      </c>
      <c r="C23" s="15">
        <f t="shared" si="0"/>
        <v>0</v>
      </c>
      <c r="D23" s="15">
        <f t="shared" si="1"/>
        <v>0</v>
      </c>
      <c r="E23" s="15"/>
      <c r="F23" s="15"/>
      <c r="G23" s="15"/>
      <c r="H23" s="33"/>
    </row>
    <row r="24" spans="1:8" ht="15.75" customHeight="1">
      <c r="A24" s="83" t="s">
        <v>165</v>
      </c>
      <c r="B24" s="83"/>
      <c r="C24" s="83"/>
      <c r="D24" s="83"/>
      <c r="E24" s="83"/>
      <c r="F24" s="83"/>
      <c r="G24" s="83"/>
      <c r="H24" s="83"/>
    </row>
  </sheetData>
  <sheetProtection/>
  <mergeCells count="8">
    <mergeCell ref="A1:H1"/>
    <mergeCell ref="A3:B3"/>
    <mergeCell ref="A4:B4"/>
    <mergeCell ref="D4:F4"/>
    <mergeCell ref="A24:H24"/>
    <mergeCell ref="C4:C5"/>
    <mergeCell ref="G4:G5"/>
    <mergeCell ref="H4:H5"/>
  </mergeCells>
  <printOptions horizontalCentered="1"/>
  <pageMargins left="0.5895833333333333" right="0.5895833333333333" top="0.7895833333333333" bottom="0.7895833333333333" header="0.5" footer="0.5"/>
  <pageSetup fitToHeight="1000"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94" t="s">
        <v>166</v>
      </c>
      <c r="B1" s="94"/>
      <c r="C1" s="94"/>
      <c r="D1" s="94"/>
      <c r="E1" s="94"/>
      <c r="F1" s="94"/>
    </row>
    <row r="2" spans="1:6" ht="12" customHeight="1">
      <c r="A2" s="30"/>
      <c r="B2" s="30"/>
      <c r="C2" s="30"/>
      <c r="D2" s="30"/>
      <c r="E2" s="30"/>
      <c r="F2" s="25" t="s">
        <v>167</v>
      </c>
    </row>
    <row r="3" spans="1:6" ht="22.5" customHeight="1">
      <c r="A3" s="101" t="s">
        <v>258</v>
      </c>
      <c r="B3" s="70"/>
      <c r="C3" s="26"/>
      <c r="D3" s="26"/>
      <c r="E3" s="26"/>
      <c r="F3" s="27" t="s">
        <v>2</v>
      </c>
    </row>
    <row r="4" spans="1:6" ht="19.5" customHeight="1">
      <c r="A4" s="88" t="s">
        <v>5</v>
      </c>
      <c r="B4" s="88"/>
      <c r="C4" s="92" t="s">
        <v>40</v>
      </c>
      <c r="D4" s="92" t="s">
        <v>163</v>
      </c>
      <c r="E4" s="92" t="s">
        <v>164</v>
      </c>
      <c r="F4" s="92" t="s">
        <v>161</v>
      </c>
    </row>
    <row r="5" spans="1:6" ht="29.25" customHeight="1">
      <c r="A5" s="6" t="s">
        <v>255</v>
      </c>
      <c r="B5" s="6" t="s">
        <v>59</v>
      </c>
      <c r="C5" s="93"/>
      <c r="D5" s="93"/>
      <c r="E5" s="93"/>
      <c r="F5" s="93"/>
    </row>
    <row r="6" spans="1:6" ht="19.5" customHeight="1">
      <c r="A6" s="95" t="s">
        <v>60</v>
      </c>
      <c r="B6" s="96"/>
      <c r="C6" s="31">
        <f aca="true" t="shared" si="0" ref="C6:C41">D6+E6</f>
        <v>453.15</v>
      </c>
      <c r="D6" s="31">
        <v>394.25</v>
      </c>
      <c r="E6" s="31">
        <f>E14</f>
        <v>58.900000000000006</v>
      </c>
      <c r="F6" s="7"/>
    </row>
    <row r="7" spans="1:6" ht="19.5" customHeight="1">
      <c r="A7" s="32" t="s">
        <v>168</v>
      </c>
      <c r="B7" s="32" t="s">
        <v>169</v>
      </c>
      <c r="C7" s="31">
        <f t="shared" si="0"/>
        <v>226.02</v>
      </c>
      <c r="D7" s="15">
        <f>SUM(D8:D13)</f>
        <v>226.02</v>
      </c>
      <c r="E7" s="15"/>
      <c r="F7" s="33"/>
    </row>
    <row r="8" spans="1:6" ht="19.5" customHeight="1">
      <c r="A8" s="32" t="s">
        <v>170</v>
      </c>
      <c r="B8" s="32" t="s">
        <v>171</v>
      </c>
      <c r="C8" s="31">
        <f t="shared" si="0"/>
        <v>108.17</v>
      </c>
      <c r="D8" s="15">
        <v>108.17</v>
      </c>
      <c r="E8" s="15"/>
      <c r="F8" s="33"/>
    </row>
    <row r="9" spans="1:6" ht="19.5" customHeight="1">
      <c r="A9" s="32" t="s">
        <v>172</v>
      </c>
      <c r="B9" s="32" t="s">
        <v>173</v>
      </c>
      <c r="C9" s="31">
        <f t="shared" si="0"/>
        <v>89.27</v>
      </c>
      <c r="D9" s="15">
        <v>89.27</v>
      </c>
      <c r="E9" s="15"/>
      <c r="F9" s="33"/>
    </row>
    <row r="10" spans="1:6" ht="19.5" customHeight="1">
      <c r="A10" s="32" t="s">
        <v>174</v>
      </c>
      <c r="B10" s="32" t="s">
        <v>175</v>
      </c>
      <c r="C10" s="34">
        <f t="shared" si="0"/>
        <v>14.35</v>
      </c>
      <c r="D10" s="15">
        <v>14.35</v>
      </c>
      <c r="E10" s="15"/>
      <c r="F10" s="33"/>
    </row>
    <row r="11" spans="1:6" ht="19.5" customHeight="1">
      <c r="A11" s="32" t="s">
        <v>176</v>
      </c>
      <c r="B11" s="32" t="s">
        <v>177</v>
      </c>
      <c r="C11" s="34">
        <f t="shared" si="0"/>
        <v>10.99</v>
      </c>
      <c r="D11" s="15">
        <v>10.99</v>
      </c>
      <c r="E11" s="15"/>
      <c r="F11" s="33"/>
    </row>
    <row r="12" spans="1:6" ht="19.5" customHeight="1">
      <c r="A12" s="32" t="s">
        <v>178</v>
      </c>
      <c r="B12" s="32" t="s">
        <v>179</v>
      </c>
      <c r="C12" s="34">
        <f t="shared" si="0"/>
        <v>0</v>
      </c>
      <c r="D12" s="15"/>
      <c r="E12" s="15"/>
      <c r="F12" s="33"/>
    </row>
    <row r="13" spans="1:6" ht="19.5" customHeight="1">
      <c r="A13" s="32" t="s">
        <v>180</v>
      </c>
      <c r="B13" s="32" t="s">
        <v>181</v>
      </c>
      <c r="C13" s="34">
        <f t="shared" si="0"/>
        <v>3.24</v>
      </c>
      <c r="D13" s="15">
        <v>3.24</v>
      </c>
      <c r="E13" s="15"/>
      <c r="F13" s="33"/>
    </row>
    <row r="14" spans="1:6" ht="19.5" customHeight="1">
      <c r="A14" s="32" t="s">
        <v>182</v>
      </c>
      <c r="B14" s="32" t="s">
        <v>183</v>
      </c>
      <c r="C14" s="31">
        <f t="shared" si="0"/>
        <v>58.900000000000006</v>
      </c>
      <c r="D14" s="15"/>
      <c r="E14" s="15">
        <f>SUM(E15:E32)</f>
        <v>58.900000000000006</v>
      </c>
      <c r="F14" s="33"/>
    </row>
    <row r="15" spans="1:6" ht="19.5" customHeight="1">
      <c r="A15" s="32" t="s">
        <v>184</v>
      </c>
      <c r="B15" s="32" t="s">
        <v>185</v>
      </c>
      <c r="C15" s="34">
        <f t="shared" si="0"/>
        <v>2.61</v>
      </c>
      <c r="D15" s="15"/>
      <c r="E15" s="15">
        <v>2.61</v>
      </c>
      <c r="F15" s="33"/>
    </row>
    <row r="16" spans="1:6" ht="19.5" customHeight="1">
      <c r="A16" s="32" t="s">
        <v>186</v>
      </c>
      <c r="B16" s="32" t="s">
        <v>187</v>
      </c>
      <c r="C16" s="34">
        <f t="shared" si="0"/>
        <v>2.56</v>
      </c>
      <c r="D16" s="15"/>
      <c r="E16" s="15">
        <v>2.56</v>
      </c>
      <c r="F16" s="33"/>
    </row>
    <row r="17" spans="1:6" ht="19.5" customHeight="1">
      <c r="A17" s="32" t="s">
        <v>188</v>
      </c>
      <c r="B17" s="32" t="s">
        <v>189</v>
      </c>
      <c r="C17" s="35">
        <f t="shared" si="0"/>
        <v>0</v>
      </c>
      <c r="D17" s="15"/>
      <c r="E17" s="15"/>
      <c r="F17" s="33"/>
    </row>
    <row r="18" spans="1:6" ht="19.5" customHeight="1">
      <c r="A18" s="32" t="s">
        <v>190</v>
      </c>
      <c r="B18" s="32" t="s">
        <v>191</v>
      </c>
      <c r="C18" s="34">
        <f t="shared" si="0"/>
        <v>0.47</v>
      </c>
      <c r="D18" s="15"/>
      <c r="E18" s="15">
        <v>0.47</v>
      </c>
      <c r="F18" s="33"/>
    </row>
    <row r="19" spans="1:6" ht="19.5" customHeight="1">
      <c r="A19" s="32" t="s">
        <v>192</v>
      </c>
      <c r="B19" s="32" t="s">
        <v>193</v>
      </c>
      <c r="C19" s="34">
        <f t="shared" si="0"/>
        <v>1.81</v>
      </c>
      <c r="D19" s="15"/>
      <c r="E19" s="15">
        <v>1.81</v>
      </c>
      <c r="F19" s="33"/>
    </row>
    <row r="20" spans="1:6" ht="19.5" customHeight="1">
      <c r="A20" s="32" t="s">
        <v>194</v>
      </c>
      <c r="B20" s="32" t="s">
        <v>195</v>
      </c>
      <c r="C20" s="34">
        <f t="shared" si="0"/>
        <v>3.61</v>
      </c>
      <c r="D20" s="15"/>
      <c r="E20" s="15">
        <v>3.61</v>
      </c>
      <c r="F20" s="33"/>
    </row>
    <row r="21" spans="1:6" ht="19.5" customHeight="1">
      <c r="A21" s="32" t="s">
        <v>196</v>
      </c>
      <c r="B21" s="32" t="s">
        <v>197</v>
      </c>
      <c r="C21" s="34">
        <f t="shared" si="0"/>
        <v>0.38</v>
      </c>
      <c r="D21" s="15"/>
      <c r="E21" s="15">
        <v>0.38</v>
      </c>
      <c r="F21" s="33"/>
    </row>
    <row r="22" spans="1:6" ht="19.5" customHeight="1">
      <c r="A22" s="32" t="s">
        <v>198</v>
      </c>
      <c r="B22" s="32" t="s">
        <v>199</v>
      </c>
      <c r="C22" s="34">
        <f t="shared" si="0"/>
        <v>5.64</v>
      </c>
      <c r="D22" s="15"/>
      <c r="E22" s="15">
        <v>5.64</v>
      </c>
      <c r="F22" s="33"/>
    </row>
    <row r="23" spans="1:6" ht="19.5" customHeight="1">
      <c r="A23" s="32" t="s">
        <v>200</v>
      </c>
      <c r="B23" s="32" t="s">
        <v>201</v>
      </c>
      <c r="C23" s="34">
        <f t="shared" si="0"/>
        <v>8.37</v>
      </c>
      <c r="D23" s="15"/>
      <c r="E23" s="15">
        <v>8.37</v>
      </c>
      <c r="F23" s="33"/>
    </row>
    <row r="24" spans="1:6" ht="19.5" customHeight="1">
      <c r="A24" s="32" t="s">
        <v>202</v>
      </c>
      <c r="B24" s="32" t="s">
        <v>203</v>
      </c>
      <c r="C24" s="34">
        <f t="shared" si="0"/>
        <v>2.55</v>
      </c>
      <c r="D24" s="15"/>
      <c r="E24" s="15">
        <v>2.55</v>
      </c>
      <c r="F24" s="33"/>
    </row>
    <row r="25" spans="1:6" ht="19.5" customHeight="1">
      <c r="A25" s="32" t="s">
        <v>204</v>
      </c>
      <c r="B25" s="32" t="s">
        <v>205</v>
      </c>
      <c r="C25" s="34">
        <f t="shared" si="0"/>
        <v>0.51</v>
      </c>
      <c r="D25" s="15"/>
      <c r="E25" s="15">
        <v>0.51</v>
      </c>
      <c r="F25" s="33"/>
    </row>
    <row r="26" spans="1:6" ht="19.5" customHeight="1">
      <c r="A26" s="32" t="s">
        <v>206</v>
      </c>
      <c r="B26" s="32" t="s">
        <v>207</v>
      </c>
      <c r="C26" s="34">
        <f t="shared" si="0"/>
        <v>0.35</v>
      </c>
      <c r="D26" s="15"/>
      <c r="E26" s="15">
        <v>0.35</v>
      </c>
      <c r="F26" s="33"/>
    </row>
    <row r="27" spans="1:6" ht="19.5" customHeight="1">
      <c r="A27" s="32" t="s">
        <v>208</v>
      </c>
      <c r="B27" s="32" t="s">
        <v>209</v>
      </c>
      <c r="C27" s="34">
        <f t="shared" si="0"/>
        <v>0</v>
      </c>
      <c r="D27" s="15"/>
      <c r="E27" s="15"/>
      <c r="F27" s="33"/>
    </row>
    <row r="28" spans="1:6" ht="19.5" customHeight="1">
      <c r="A28" s="32" t="s">
        <v>210</v>
      </c>
      <c r="B28" s="32" t="s">
        <v>211</v>
      </c>
      <c r="C28" s="34">
        <f t="shared" si="0"/>
        <v>8.98</v>
      </c>
      <c r="D28" s="15"/>
      <c r="E28" s="15">
        <v>8.98</v>
      </c>
      <c r="F28" s="33"/>
    </row>
    <row r="29" spans="1:6" ht="19.5" customHeight="1">
      <c r="A29" s="32" t="s">
        <v>212</v>
      </c>
      <c r="B29" s="32" t="s">
        <v>213</v>
      </c>
      <c r="C29" s="34">
        <f t="shared" si="0"/>
        <v>0</v>
      </c>
      <c r="D29" s="15"/>
      <c r="E29" s="15"/>
      <c r="F29" s="33"/>
    </row>
    <row r="30" spans="1:6" ht="19.5" customHeight="1">
      <c r="A30" s="32" t="s">
        <v>214</v>
      </c>
      <c r="B30" s="32" t="s">
        <v>215</v>
      </c>
      <c r="C30" s="34">
        <f t="shared" si="0"/>
        <v>1.49</v>
      </c>
      <c r="D30" s="15"/>
      <c r="E30" s="15">
        <v>1.49</v>
      </c>
      <c r="F30" s="33"/>
    </row>
    <row r="31" spans="1:6" ht="19.5" customHeight="1">
      <c r="A31" s="32" t="s">
        <v>216</v>
      </c>
      <c r="B31" s="32" t="s">
        <v>217</v>
      </c>
      <c r="C31" s="34">
        <f t="shared" si="0"/>
        <v>16.93</v>
      </c>
      <c r="D31" s="15"/>
      <c r="E31" s="15">
        <v>16.93</v>
      </c>
      <c r="F31" s="33"/>
    </row>
    <row r="32" spans="1:6" ht="19.5" customHeight="1">
      <c r="A32" s="32" t="s">
        <v>218</v>
      </c>
      <c r="B32" s="32" t="s">
        <v>219</v>
      </c>
      <c r="C32" s="34">
        <f t="shared" si="0"/>
        <v>2.64</v>
      </c>
      <c r="D32" s="15"/>
      <c r="E32" s="15">
        <v>2.64</v>
      </c>
      <c r="F32" s="33"/>
    </row>
    <row r="33" spans="1:6" ht="19.5" customHeight="1">
      <c r="A33" s="32" t="s">
        <v>220</v>
      </c>
      <c r="B33" s="32" t="s">
        <v>221</v>
      </c>
      <c r="C33" s="31">
        <f t="shared" si="0"/>
        <v>168.22</v>
      </c>
      <c r="D33" s="15">
        <f>SUM(D34:D41)</f>
        <v>168.22</v>
      </c>
      <c r="E33" s="15">
        <f>SUM(E34:E41)</f>
        <v>0</v>
      </c>
      <c r="F33" s="33"/>
    </row>
    <row r="34" spans="1:6" ht="19.5" customHeight="1">
      <c r="A34" s="32" t="s">
        <v>222</v>
      </c>
      <c r="B34" s="32" t="s">
        <v>223</v>
      </c>
      <c r="C34" s="34">
        <f t="shared" si="0"/>
        <v>0</v>
      </c>
      <c r="D34" s="15"/>
      <c r="E34" s="15"/>
      <c r="F34" s="33"/>
    </row>
    <row r="35" spans="1:6" ht="19.5" customHeight="1">
      <c r="A35" s="32" t="s">
        <v>224</v>
      </c>
      <c r="B35" s="32" t="s">
        <v>225</v>
      </c>
      <c r="C35" s="34">
        <f t="shared" si="0"/>
        <v>118.97</v>
      </c>
      <c r="D35" s="15">
        <v>118.97</v>
      </c>
      <c r="E35" s="15"/>
      <c r="F35" s="33"/>
    </row>
    <row r="36" spans="1:6" ht="19.5" customHeight="1">
      <c r="A36" s="32" t="s">
        <v>226</v>
      </c>
      <c r="B36" s="32" t="s">
        <v>227</v>
      </c>
      <c r="C36" s="35">
        <f t="shared" si="0"/>
        <v>0</v>
      </c>
      <c r="D36" s="15"/>
      <c r="E36" s="15"/>
      <c r="F36" s="33"/>
    </row>
    <row r="37" spans="1:6" ht="19.5" customHeight="1">
      <c r="A37" s="32" t="s">
        <v>228</v>
      </c>
      <c r="B37" s="32" t="s">
        <v>229</v>
      </c>
      <c r="C37" s="34">
        <f t="shared" si="0"/>
        <v>0.36</v>
      </c>
      <c r="D37" s="15">
        <v>0.36</v>
      </c>
      <c r="E37" s="15"/>
      <c r="F37" s="33"/>
    </row>
    <row r="38" spans="1:6" ht="19.5" customHeight="1">
      <c r="A38" s="32" t="s">
        <v>230</v>
      </c>
      <c r="B38" s="32" t="s">
        <v>231</v>
      </c>
      <c r="C38" s="34">
        <f t="shared" si="0"/>
        <v>13.82</v>
      </c>
      <c r="D38" s="15">
        <v>13.82</v>
      </c>
      <c r="E38" s="15"/>
      <c r="F38" s="33"/>
    </row>
    <row r="39" spans="1:6" ht="19.5" customHeight="1">
      <c r="A39" s="32" t="s">
        <v>232</v>
      </c>
      <c r="B39" s="32" t="s">
        <v>233</v>
      </c>
      <c r="C39" s="34">
        <f t="shared" si="0"/>
        <v>0</v>
      </c>
      <c r="D39" s="15"/>
      <c r="E39" s="15"/>
      <c r="F39" s="33"/>
    </row>
    <row r="40" spans="1:6" ht="19.5" customHeight="1">
      <c r="A40" s="32" t="s">
        <v>234</v>
      </c>
      <c r="B40" s="32" t="s">
        <v>133</v>
      </c>
      <c r="C40" s="35">
        <f t="shared" si="0"/>
        <v>35.07</v>
      </c>
      <c r="D40" s="15">
        <v>35.07</v>
      </c>
      <c r="E40" s="15"/>
      <c r="F40" s="33"/>
    </row>
    <row r="41" spans="1:6" ht="19.5" customHeight="1">
      <c r="A41" s="32" t="s">
        <v>235</v>
      </c>
      <c r="B41" s="32" t="s">
        <v>236</v>
      </c>
      <c r="C41" s="34">
        <f t="shared" si="0"/>
        <v>0</v>
      </c>
      <c r="D41" s="15"/>
      <c r="E41" s="15"/>
      <c r="F41" s="33"/>
    </row>
    <row r="42" spans="1:6" ht="20.25" customHeight="1">
      <c r="A42" s="83" t="s">
        <v>237</v>
      </c>
      <c r="B42" s="83"/>
      <c r="C42" s="83"/>
      <c r="D42" s="83"/>
      <c r="E42" s="83"/>
      <c r="F42" s="83"/>
    </row>
  </sheetData>
  <sheetProtection/>
  <mergeCells count="9">
    <mergeCell ref="A1:F1"/>
    <mergeCell ref="A3:B3"/>
    <mergeCell ref="A4:B4"/>
    <mergeCell ref="A6:B6"/>
    <mergeCell ref="A42:F42"/>
    <mergeCell ref="C4:C5"/>
    <mergeCell ref="D4:D5"/>
    <mergeCell ref="E4:E5"/>
    <mergeCell ref="F4:F5"/>
  </mergeCells>
  <printOptions horizontalCentered="1"/>
  <pageMargins left="0.5902777777777778" right="0.5902777777777778" top="0.6493055555555556" bottom="0.6493055555555556"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97" t="s">
        <v>238</v>
      </c>
      <c r="B1" s="97"/>
      <c r="C1" s="97"/>
      <c r="D1" s="97"/>
      <c r="E1" s="97"/>
      <c r="F1" s="97"/>
      <c r="G1" s="97"/>
      <c r="H1" s="97"/>
      <c r="I1" s="29"/>
      <c r="J1" s="29"/>
      <c r="K1" s="29"/>
    </row>
    <row r="2" spans="1:11" ht="27.75" customHeight="1">
      <c r="A2" s="24"/>
      <c r="B2" s="24"/>
      <c r="C2" s="24"/>
      <c r="D2" s="24"/>
      <c r="E2" s="24"/>
      <c r="F2" s="24"/>
      <c r="G2" s="24"/>
      <c r="H2" s="25" t="s">
        <v>239</v>
      </c>
      <c r="I2" s="29"/>
      <c r="J2" s="29"/>
      <c r="K2" s="29"/>
    </row>
    <row r="3" spans="1:10" ht="14.25" customHeight="1">
      <c r="A3" s="101" t="s">
        <v>258</v>
      </c>
      <c r="B3" s="70"/>
      <c r="C3" s="26"/>
      <c r="D3" s="26"/>
      <c r="E3" s="26"/>
      <c r="F3" s="26"/>
      <c r="G3" s="26"/>
      <c r="H3" s="27" t="s">
        <v>2</v>
      </c>
      <c r="I3" s="26"/>
      <c r="J3" s="26"/>
    </row>
    <row r="4" spans="1:8" ht="25.5" customHeight="1">
      <c r="A4" s="79" t="s">
        <v>240</v>
      </c>
      <c r="B4" s="79"/>
      <c r="C4" s="79"/>
      <c r="D4" s="79"/>
      <c r="E4" s="79"/>
      <c r="F4" s="79"/>
      <c r="G4" s="79" t="s">
        <v>241</v>
      </c>
      <c r="H4" s="79" t="s">
        <v>242</v>
      </c>
    </row>
    <row r="5" spans="1:8" ht="23.25" customHeight="1">
      <c r="A5" s="79" t="s">
        <v>162</v>
      </c>
      <c r="B5" s="79" t="s">
        <v>243</v>
      </c>
      <c r="C5" s="79" t="s">
        <v>244</v>
      </c>
      <c r="D5" s="79" t="s">
        <v>245</v>
      </c>
      <c r="E5" s="79"/>
      <c r="F5" s="79"/>
      <c r="G5" s="79"/>
      <c r="H5" s="79"/>
    </row>
    <row r="6" spans="1:8" ht="38.25" customHeight="1">
      <c r="A6" s="79"/>
      <c r="B6" s="79"/>
      <c r="C6" s="79"/>
      <c r="D6" s="6" t="s">
        <v>162</v>
      </c>
      <c r="E6" s="6" t="s">
        <v>256</v>
      </c>
      <c r="F6" s="6" t="s">
        <v>257</v>
      </c>
      <c r="G6" s="79"/>
      <c r="H6" s="79"/>
    </row>
    <row r="7" spans="1:8" ht="19.5" customHeight="1">
      <c r="A7" s="10">
        <v>1</v>
      </c>
      <c r="B7" s="10">
        <v>2</v>
      </c>
      <c r="C7" s="10">
        <v>3</v>
      </c>
      <c r="D7" s="10">
        <v>4</v>
      </c>
      <c r="E7" s="10">
        <v>5</v>
      </c>
      <c r="F7" s="10">
        <v>6</v>
      </c>
      <c r="G7" s="10">
        <v>7</v>
      </c>
      <c r="H7" s="10">
        <v>8</v>
      </c>
    </row>
    <row r="8" spans="1:8" ht="19.5" customHeight="1">
      <c r="A8" s="15">
        <f>B8+C8+D8</f>
        <v>2</v>
      </c>
      <c r="B8" s="15">
        <v>0</v>
      </c>
      <c r="C8" s="15">
        <v>0.51</v>
      </c>
      <c r="D8" s="15">
        <f>E8+F8</f>
        <v>1.49</v>
      </c>
      <c r="E8" s="15"/>
      <c r="F8" s="15">
        <v>1.49</v>
      </c>
      <c r="G8" s="15">
        <v>2.55</v>
      </c>
      <c r="H8" s="15">
        <v>251.48</v>
      </c>
    </row>
    <row r="9" spans="1:8" ht="20.25" customHeight="1">
      <c r="A9" s="83" t="s">
        <v>246</v>
      </c>
      <c r="B9" s="83"/>
      <c r="C9" s="83"/>
      <c r="D9" s="83"/>
      <c r="E9" s="83"/>
      <c r="F9" s="83"/>
      <c r="G9" s="83"/>
      <c r="H9" s="83"/>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895833333333333" right="0.36944444444444446" top="0.7895833333333333" bottom="0.7895833333333333"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2"/>
  <sheetViews>
    <sheetView showGridLines="0" showZeros="0" tabSelected="1" zoomScalePageLayoutView="0" workbookViewId="0" topLeftCell="A1">
      <selection activeCell="D14" sqref="D14"/>
    </sheetView>
  </sheetViews>
  <sheetFormatPr defaultColWidth="9.16015625" defaultRowHeight="12.75" customHeight="1"/>
  <cols>
    <col min="1" max="1" width="12.5" style="0" customWidth="1"/>
    <col min="2" max="2" width="37.832031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69" t="s">
        <v>247</v>
      </c>
      <c r="B1" s="69"/>
      <c r="C1" s="69"/>
      <c r="D1" s="69"/>
      <c r="E1" s="69"/>
      <c r="F1" s="69"/>
      <c r="G1" s="69"/>
      <c r="H1" s="69"/>
    </row>
    <row r="2" spans="1:8" ht="13.5" customHeight="1">
      <c r="A2" s="1"/>
      <c r="B2" s="1"/>
      <c r="C2" s="1"/>
      <c r="D2" s="1"/>
      <c r="E2" s="1"/>
      <c r="F2" s="1"/>
      <c r="G2" s="1"/>
      <c r="H2" s="2" t="s">
        <v>248</v>
      </c>
    </row>
    <row r="3" spans="1:8" ht="16.5" customHeight="1">
      <c r="A3" s="101" t="s">
        <v>258</v>
      </c>
      <c r="B3" s="70"/>
      <c r="C3" s="3"/>
      <c r="D3" s="4"/>
      <c r="E3" s="4"/>
      <c r="F3" s="4"/>
      <c r="G3" s="5"/>
      <c r="H3" s="2" t="s">
        <v>2</v>
      </c>
    </row>
    <row r="4" spans="1:8" ht="19.5" customHeight="1">
      <c r="A4" s="88" t="s">
        <v>5</v>
      </c>
      <c r="B4" s="88"/>
      <c r="C4" s="92" t="s">
        <v>249</v>
      </c>
      <c r="D4" s="92" t="s">
        <v>250</v>
      </c>
      <c r="E4" s="89" t="s">
        <v>251</v>
      </c>
      <c r="F4" s="90"/>
      <c r="G4" s="91"/>
      <c r="H4" s="92" t="s">
        <v>252</v>
      </c>
    </row>
    <row r="5" spans="1:8" ht="30.75" customHeight="1">
      <c r="A5" s="6" t="s">
        <v>58</v>
      </c>
      <c r="B5" s="6" t="s">
        <v>59</v>
      </c>
      <c r="C5" s="93"/>
      <c r="D5" s="93"/>
      <c r="E5" s="6" t="s">
        <v>162</v>
      </c>
      <c r="F5" s="6" t="s">
        <v>137</v>
      </c>
      <c r="G5" s="6" t="s">
        <v>138</v>
      </c>
      <c r="H5" s="93"/>
    </row>
    <row r="6" spans="1:8" ht="16.5" customHeight="1">
      <c r="A6" s="71" t="s">
        <v>60</v>
      </c>
      <c r="B6" s="72"/>
      <c r="C6" s="8"/>
      <c r="D6" s="104">
        <f aca="true" t="shared" si="0" ref="D6:E8">D7</f>
        <v>194</v>
      </c>
      <c r="E6" s="14">
        <f t="shared" si="0"/>
        <v>194</v>
      </c>
      <c r="F6" s="10"/>
      <c r="G6" s="103">
        <v>194</v>
      </c>
      <c r="H6" s="9"/>
    </row>
    <row r="7" spans="1:10" ht="16.5" customHeight="1">
      <c r="A7" s="99" t="s">
        <v>259</v>
      </c>
      <c r="B7" s="99" t="s">
        <v>262</v>
      </c>
      <c r="C7" s="13"/>
      <c r="D7" s="103">
        <f t="shared" si="0"/>
        <v>194</v>
      </c>
      <c r="E7" s="14">
        <f t="shared" si="0"/>
        <v>194</v>
      </c>
      <c r="F7" s="15"/>
      <c r="G7" s="103">
        <v>194</v>
      </c>
      <c r="H7" s="15"/>
      <c r="J7" s="23"/>
    </row>
    <row r="8" spans="1:8" ht="16.5" customHeight="1">
      <c r="A8" s="99" t="s">
        <v>260</v>
      </c>
      <c r="B8" s="100" t="s">
        <v>264</v>
      </c>
      <c r="C8" s="13"/>
      <c r="D8" s="103">
        <f t="shared" si="0"/>
        <v>194</v>
      </c>
      <c r="E8" s="14">
        <f t="shared" si="0"/>
        <v>194</v>
      </c>
      <c r="F8" s="15"/>
      <c r="G8" s="103">
        <v>194</v>
      </c>
      <c r="H8" s="15"/>
    </row>
    <row r="9" spans="1:9" ht="16.5" customHeight="1">
      <c r="A9" s="99" t="s">
        <v>261</v>
      </c>
      <c r="B9" s="99" t="s">
        <v>263</v>
      </c>
      <c r="C9" s="13">
        <v>0</v>
      </c>
      <c r="D9" s="103">
        <v>194</v>
      </c>
      <c r="E9" s="14">
        <f>G9</f>
        <v>194</v>
      </c>
      <c r="F9" s="15"/>
      <c r="G9" s="103">
        <v>194</v>
      </c>
      <c r="H9" s="15"/>
      <c r="I9" s="23"/>
    </row>
    <row r="10" spans="1:9" ht="16.5" customHeight="1">
      <c r="A10" s="16"/>
      <c r="B10" s="13"/>
      <c r="C10" s="13"/>
      <c r="D10" s="17"/>
      <c r="E10" s="15"/>
      <c r="F10" s="15"/>
      <c r="G10" s="17"/>
      <c r="H10" s="15"/>
      <c r="I10" s="23"/>
    </row>
    <row r="11" spans="1:8" ht="16.5" customHeight="1">
      <c r="A11" s="16"/>
      <c r="B11" s="13"/>
      <c r="C11" s="13"/>
      <c r="D11" s="17"/>
      <c r="E11" s="15"/>
      <c r="F11" s="15"/>
      <c r="G11" s="17"/>
      <c r="H11" s="15"/>
    </row>
    <row r="12" spans="1:8" ht="16.5" customHeight="1">
      <c r="A12" s="16"/>
      <c r="B12" s="13"/>
      <c r="C12" s="13"/>
      <c r="D12" s="17"/>
      <c r="E12" s="15"/>
      <c r="F12" s="15"/>
      <c r="G12" s="17"/>
      <c r="H12" s="15"/>
    </row>
    <row r="13" spans="1:8" ht="16.5" customHeight="1">
      <c r="A13" s="16"/>
      <c r="B13" s="13"/>
      <c r="C13" s="13"/>
      <c r="D13" s="17"/>
      <c r="E13" s="15"/>
      <c r="F13" s="15"/>
      <c r="G13" s="17"/>
      <c r="H13" s="15"/>
    </row>
    <row r="14" spans="1:8" ht="16.5" customHeight="1">
      <c r="A14" s="18"/>
      <c r="B14" s="13"/>
      <c r="C14" s="13"/>
      <c r="D14" s="17"/>
      <c r="E14" s="15"/>
      <c r="F14" s="15"/>
      <c r="G14" s="17"/>
      <c r="H14" s="15"/>
    </row>
    <row r="15" spans="1:8" ht="16.5" customHeight="1">
      <c r="A15" s="18"/>
      <c r="B15" s="13"/>
      <c r="C15" s="13"/>
      <c r="D15" s="17"/>
      <c r="E15" s="15"/>
      <c r="F15" s="15"/>
      <c r="G15" s="17"/>
      <c r="H15" s="15"/>
    </row>
    <row r="16" spans="1:8" ht="16.5" customHeight="1">
      <c r="A16" s="18"/>
      <c r="B16" s="13"/>
      <c r="C16" s="13"/>
      <c r="D16" s="17"/>
      <c r="E16" s="15"/>
      <c r="F16" s="15"/>
      <c r="G16" s="19"/>
      <c r="H16" s="15"/>
    </row>
    <row r="17" spans="1:8" ht="16.5" customHeight="1">
      <c r="A17" s="20"/>
      <c r="B17" s="21"/>
      <c r="C17" s="21"/>
      <c r="D17" s="17"/>
      <c r="E17" s="15"/>
      <c r="F17" s="15"/>
      <c r="G17" s="17"/>
      <c r="H17" s="15"/>
    </row>
    <row r="18" spans="1:8" ht="16.5" customHeight="1">
      <c r="A18" s="22"/>
      <c r="B18" s="21"/>
      <c r="C18" s="21"/>
      <c r="D18" s="17"/>
      <c r="E18" s="15"/>
      <c r="F18" s="15"/>
      <c r="G18" s="17"/>
      <c r="H18" s="15"/>
    </row>
    <row r="19" spans="1:8" ht="16.5" customHeight="1">
      <c r="A19" s="22"/>
      <c r="B19" s="21"/>
      <c r="C19" s="21"/>
      <c r="D19" s="17"/>
      <c r="E19" s="15"/>
      <c r="F19" s="15"/>
      <c r="G19" s="17"/>
      <c r="H19" s="15"/>
    </row>
    <row r="20" spans="1:8" ht="16.5" customHeight="1">
      <c r="A20" s="18"/>
      <c r="B20" s="21"/>
      <c r="C20" s="21"/>
      <c r="D20" s="17"/>
      <c r="E20" s="15"/>
      <c r="F20" s="15"/>
      <c r="G20" s="11"/>
      <c r="H20" s="15"/>
    </row>
    <row r="21" spans="1:8" ht="16.5" customHeight="1">
      <c r="A21" s="83" t="s">
        <v>253</v>
      </c>
      <c r="B21" s="83"/>
      <c r="C21" s="83"/>
      <c r="D21" s="83"/>
      <c r="E21" s="83"/>
      <c r="F21" s="83"/>
      <c r="G21" s="83"/>
      <c r="H21" s="83"/>
    </row>
    <row r="22" spans="1:8" ht="16.5" customHeight="1">
      <c r="A22" s="98" t="s">
        <v>254</v>
      </c>
      <c r="B22" s="98"/>
      <c r="C22" s="98"/>
      <c r="D22" s="98"/>
      <c r="E22" s="98"/>
      <c r="F22" s="98"/>
      <c r="G22" s="98"/>
      <c r="H22" s="98"/>
    </row>
    <row r="23" ht="16.5" customHeight="1"/>
    <row r="24" ht="16.5" customHeight="1"/>
    <row r="25" ht="16.5" customHeight="1"/>
    <row r="26" ht="16.5" customHeight="1"/>
    <row r="27" ht="16.5" customHeight="1"/>
    <row r="28" ht="16.5" customHeight="1"/>
  </sheetData>
  <sheetProtection/>
  <mergeCells count="10">
    <mergeCell ref="A22:H22"/>
    <mergeCell ref="C4:C5"/>
    <mergeCell ref="D4:D5"/>
    <mergeCell ref="H4:H5"/>
    <mergeCell ref="A1:H1"/>
    <mergeCell ref="A3:B3"/>
    <mergeCell ref="A4:B4"/>
    <mergeCell ref="E4:G4"/>
    <mergeCell ref="A6:B6"/>
    <mergeCell ref="A21:H21"/>
  </mergeCells>
  <printOptions horizontalCentered="1"/>
  <pageMargins left="0.7513888888888889" right="0.7513888888888889" top="0.7909722222222222" bottom="0.6805555555555556" header="0.40902777777777777"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U11" sqref="U11"/>
    </sheetView>
  </sheetViews>
  <sheetFormatPr defaultColWidth="9.33203125" defaultRowHeight="11.25"/>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2017-10-10T05:35:23Z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